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202300"/>
  <mc:AlternateContent xmlns:mc="http://schemas.openxmlformats.org/markup-compatibility/2006">
    <mc:Choice Requires="x15">
      <x15ac:absPath xmlns:x15ac="http://schemas.microsoft.com/office/spreadsheetml/2010/11/ac" url="https://livebournemouthac-my.sharepoint.com/personal/s5546388_bournemouth_ac_uk/Documents/"/>
    </mc:Choice>
  </mc:AlternateContent>
  <xr:revisionPtr revIDLastSave="62" documentId="8_{B6B87B72-BEAD-4B19-9FBA-52A8D0A458D5}" xr6:coauthVersionLast="47" xr6:coauthVersionMax="47" xr10:uidLastSave="{C6965915-C994-4F84-815C-B62ECFEEFBBC}"/>
  <bookViews>
    <workbookView xWindow="-108" yWindow="-108" windowWidth="23256" windowHeight="12456" activeTab="3" xr2:uid="{B3D04A7A-C550-4993-B7FA-C99C8AF5ED40}"/>
  </bookViews>
  <sheets>
    <sheet name=" PCOS SURVEY SPREADSHEET" sheetId="1" r:id="rId1"/>
    <sheet name="CLEANED WORKSHEET" sheetId="5" r:id="rId2"/>
    <sheet name="PIVOT TABLE" sheetId="3" r:id="rId3"/>
    <sheet name="DASHBOARD" sheetId="4" r:id="rId4"/>
  </sheets>
  <definedNames>
    <definedName name="Slicer_After_how_many_months_do_you_get_your_periods?__select_1_Month__if_every_month_regular">#N/A</definedName>
    <definedName name="Slicer_Age_Group">#N/A</definedName>
    <definedName name="Slicer_Are_your_periods_regular_?">#N/A</definedName>
    <definedName name="Slicer_Have_you_been_diagnosed_with_PCOS_PCOD?">#N/A</definedName>
  </definedNames>
  <calcPr calcId="191029"/>
  <pivotCaches>
    <pivotCache cacheId="35" r:id="rId5"/>
  </pivotCaches>
  <fileRecoveryPr repairLoad="1"/>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5" l="1" a="1"/>
  <c r="B2" i="5" s="1"/>
  <c r="B3" i="5" a="1"/>
  <c r="B3" i="5" s="1"/>
  <c r="B4" i="5" a="1"/>
  <c r="B4" i="5" s="1"/>
  <c r="B5" i="5" a="1"/>
  <c r="B5" i="5" s="1"/>
  <c r="B6" i="5" a="1"/>
  <c r="B6" i="5" s="1"/>
  <c r="B7" i="5" a="1"/>
  <c r="B7" i="5" s="1"/>
  <c r="B8" i="5" a="1"/>
  <c r="B8" i="5" s="1"/>
  <c r="B9" i="5" a="1"/>
  <c r="B9" i="5" s="1"/>
  <c r="B10" i="5" a="1"/>
  <c r="B10" i="5" s="1"/>
  <c r="B11" i="5" a="1"/>
  <c r="B11" i="5" s="1"/>
  <c r="B12" i="5" a="1"/>
  <c r="B12" i="5" s="1"/>
  <c r="B13" i="5" a="1"/>
  <c r="B13" i="5" s="1"/>
  <c r="B14" i="5" a="1"/>
  <c r="B14" i="5" s="1"/>
  <c r="B15" i="5" a="1"/>
  <c r="B15" i="5" s="1"/>
  <c r="B16" i="5" a="1"/>
  <c r="B16" i="5" s="1"/>
  <c r="B17" i="5" a="1"/>
  <c r="B17" i="5" s="1"/>
  <c r="B18" i="5" a="1"/>
  <c r="B18" i="5" s="1"/>
  <c r="B19" i="5" a="1"/>
  <c r="B19" i="5"/>
  <c r="B20" i="5" a="1"/>
  <c r="B20" i="5" s="1"/>
  <c r="B21" i="5" a="1"/>
  <c r="B21" i="5" s="1"/>
  <c r="B22" i="5" a="1"/>
  <c r="B22" i="5" s="1"/>
  <c r="B23" i="5" a="1"/>
  <c r="B23" i="5" s="1"/>
  <c r="B24" i="5" a="1"/>
  <c r="B24" i="5" s="1"/>
  <c r="B25" i="5" a="1"/>
  <c r="B25" i="5" s="1"/>
  <c r="B26" i="5" a="1"/>
  <c r="B26" i="5" s="1"/>
  <c r="B27" i="5" a="1"/>
  <c r="B27" i="5" s="1"/>
  <c r="B28" i="5" a="1"/>
  <c r="B28" i="5"/>
  <c r="B29" i="5" a="1"/>
  <c r="B29" i="5" s="1"/>
  <c r="B30" i="5" a="1"/>
  <c r="B30" i="5"/>
  <c r="B31" i="5" a="1"/>
  <c r="B31" i="5" s="1"/>
  <c r="B32" i="5" a="1"/>
  <c r="B32" i="5" s="1"/>
  <c r="B33" i="5" a="1"/>
  <c r="B33" i="5" s="1"/>
  <c r="B34" i="5" a="1"/>
  <c r="B34" i="5" s="1"/>
  <c r="B35" i="5" a="1"/>
  <c r="B35" i="5" s="1"/>
  <c r="B36" i="5" a="1"/>
  <c r="B36" i="5" s="1"/>
  <c r="B37" i="5" a="1"/>
  <c r="B37" i="5" s="1"/>
  <c r="B38" i="5" a="1"/>
  <c r="B38" i="5" s="1"/>
  <c r="B39" i="5" a="1"/>
  <c r="B39" i="5" s="1"/>
  <c r="B40" i="5" a="1"/>
  <c r="B40" i="5" s="1"/>
  <c r="B41" i="5" a="1"/>
  <c r="B41" i="5" s="1"/>
  <c r="B42" i="5" a="1"/>
  <c r="B42" i="5" s="1"/>
  <c r="B43" i="5" a="1"/>
  <c r="B43" i="5" s="1"/>
  <c r="B44" i="5" a="1"/>
  <c r="B44" i="5" s="1"/>
  <c r="B45" i="5" a="1"/>
  <c r="B45" i="5" s="1"/>
  <c r="B46" i="5" a="1"/>
  <c r="B46" i="5" s="1"/>
  <c r="B47" i="5" a="1"/>
  <c r="B47" i="5" s="1"/>
  <c r="B48" i="5" a="1"/>
  <c r="B48" i="5"/>
  <c r="B49" i="5" a="1"/>
  <c r="B49" i="5" s="1"/>
  <c r="B50" i="5" a="1"/>
  <c r="B50" i="5"/>
  <c r="B51" i="5" a="1"/>
  <c r="B51" i="5" s="1"/>
  <c r="B52" i="5" a="1"/>
  <c r="B52" i="5" s="1"/>
  <c r="B53" i="5" a="1"/>
  <c r="B53" i="5" s="1"/>
  <c r="B54" i="5" a="1"/>
  <c r="B54" i="5" s="1"/>
  <c r="B55" i="5" a="1"/>
  <c r="B55" i="5" s="1"/>
  <c r="B56" i="5" a="1"/>
  <c r="B56" i="5" s="1"/>
  <c r="B57" i="5" a="1"/>
  <c r="B57" i="5" s="1"/>
  <c r="B58" i="5" a="1"/>
  <c r="B58" i="5" s="1"/>
  <c r="B59" i="5" a="1"/>
  <c r="B59" i="5" s="1"/>
  <c r="B60" i="5" a="1"/>
  <c r="B60" i="5" s="1"/>
  <c r="B61" i="5" a="1"/>
  <c r="B61" i="5" s="1"/>
  <c r="B62" i="5" a="1"/>
  <c r="B62" i="5" s="1"/>
  <c r="B63" i="5" a="1"/>
  <c r="B63" i="5" s="1"/>
  <c r="B64" i="5" a="1"/>
  <c r="B64" i="5" s="1"/>
  <c r="B65" i="5" a="1"/>
  <c r="B65" i="5" s="1"/>
  <c r="B66" i="5" a="1"/>
  <c r="B66" i="5" s="1"/>
  <c r="B67" i="5" a="1"/>
  <c r="B67" i="5" s="1"/>
  <c r="B68" i="5" a="1"/>
  <c r="B68" i="5"/>
  <c r="B69" i="5" a="1"/>
  <c r="B69" i="5" s="1"/>
  <c r="B70" i="5" a="1"/>
  <c r="B70" i="5" s="1"/>
  <c r="B71" i="5" a="1"/>
  <c r="B71" i="5" s="1"/>
  <c r="B72" i="5" a="1"/>
  <c r="B72" i="5" s="1"/>
  <c r="B73" i="5" a="1"/>
  <c r="B73" i="5" s="1"/>
  <c r="B74" i="5" a="1"/>
  <c r="B74" i="5" s="1"/>
  <c r="B75" i="5" a="1"/>
  <c r="B75" i="5" s="1"/>
  <c r="B76" i="5" a="1"/>
  <c r="B76" i="5" s="1"/>
  <c r="B77" i="5" a="1"/>
  <c r="B77" i="5" s="1"/>
  <c r="B78" i="5" a="1"/>
  <c r="B78" i="5" s="1"/>
  <c r="B79" i="5" a="1"/>
  <c r="B79" i="5" s="1"/>
  <c r="B80" i="5" a="1"/>
  <c r="B80" i="5" s="1"/>
  <c r="B81" i="5" a="1"/>
  <c r="B81" i="5" s="1"/>
  <c r="B82" i="5" a="1"/>
  <c r="B82" i="5"/>
  <c r="B83" i="5" a="1"/>
  <c r="B83" i="5" s="1"/>
  <c r="B84" i="5" a="1"/>
  <c r="B84" i="5" s="1"/>
  <c r="B85" i="5" a="1"/>
  <c r="B85" i="5" s="1"/>
  <c r="B86" i="5" a="1"/>
  <c r="B86" i="5" s="1"/>
  <c r="B87" i="5" a="1"/>
  <c r="B87" i="5" s="1"/>
  <c r="B88" i="5" a="1"/>
  <c r="B88" i="5" s="1"/>
  <c r="B89" i="5" a="1"/>
  <c r="B89" i="5" s="1"/>
  <c r="B90" i="5" a="1"/>
  <c r="B90" i="5" s="1"/>
  <c r="B91" i="5" a="1"/>
  <c r="B91" i="5"/>
  <c r="B92" i="5" a="1"/>
  <c r="B92" i="5" s="1"/>
  <c r="B93" i="5" a="1"/>
  <c r="B93" i="5" s="1"/>
  <c r="B94" i="5" a="1"/>
  <c r="B94" i="5" s="1"/>
  <c r="B95" i="5" a="1"/>
  <c r="B95" i="5" s="1"/>
  <c r="B96" i="5" a="1"/>
  <c r="B96" i="5" s="1"/>
  <c r="B97" i="5" a="1"/>
  <c r="B97" i="5" s="1"/>
  <c r="B98" i="5" a="1"/>
  <c r="B98" i="5" s="1"/>
  <c r="B99" i="5" a="1"/>
  <c r="B99" i="5" s="1"/>
  <c r="B100" i="5" a="1"/>
  <c r="B100" i="5"/>
  <c r="B101" i="5" a="1"/>
  <c r="B101" i="5" s="1"/>
  <c r="B102" i="5" a="1"/>
  <c r="B102" i="5" s="1"/>
  <c r="B103" i="5" a="1"/>
  <c r="B103" i="5"/>
  <c r="B104" i="5" a="1"/>
  <c r="B104" i="5" s="1"/>
  <c r="B105" i="5" a="1"/>
  <c r="B105" i="5" s="1"/>
  <c r="B106" i="5" a="1"/>
  <c r="B106" i="5"/>
  <c r="B107" i="5" a="1"/>
  <c r="B107" i="5" s="1"/>
  <c r="B108" i="5" a="1"/>
  <c r="B108" i="5" s="1"/>
  <c r="B109" i="5" a="1"/>
  <c r="B109" i="5" s="1"/>
  <c r="B110" i="5" a="1"/>
  <c r="B110" i="5" s="1"/>
  <c r="B111" i="5" a="1"/>
  <c r="B111" i="5" s="1"/>
  <c r="B112" i="5" a="1"/>
  <c r="B112" i="5" s="1"/>
  <c r="B113" i="5" a="1"/>
  <c r="B113" i="5" s="1"/>
  <c r="B114" i="5" a="1"/>
  <c r="B114" i="5" s="1"/>
  <c r="B115" i="5" a="1"/>
  <c r="B115" i="5"/>
  <c r="B116" i="5" a="1"/>
  <c r="B116" i="5" s="1"/>
  <c r="B117" i="5" a="1"/>
  <c r="B117" i="5" s="1"/>
  <c r="B118" i="5" a="1"/>
  <c r="B118" i="5" s="1"/>
  <c r="B119" i="5" a="1"/>
  <c r="B119" i="5" s="1"/>
  <c r="B120" i="5" a="1"/>
  <c r="B120" i="5" s="1"/>
  <c r="B121" i="5" a="1"/>
  <c r="B121" i="5" s="1"/>
  <c r="B122" i="5" a="1"/>
  <c r="B122" i="5" s="1"/>
  <c r="B123" i="5" a="1"/>
  <c r="B123" i="5"/>
  <c r="B124" i="5" a="1"/>
  <c r="B124" i="5" s="1"/>
  <c r="B125" i="5" a="1"/>
  <c r="B125" i="5" s="1"/>
  <c r="B126" i="5" a="1"/>
  <c r="B126" i="5" s="1"/>
  <c r="B127" i="5" a="1"/>
  <c r="B127" i="5" s="1"/>
  <c r="B128" i="5" a="1"/>
  <c r="B128" i="5" s="1"/>
  <c r="B129" i="5" a="1"/>
  <c r="B129" i="5" s="1"/>
  <c r="B130" i="5" a="1"/>
  <c r="B130" i="5" s="1"/>
  <c r="B131" i="5" a="1"/>
  <c r="B131" i="5" s="1"/>
  <c r="B132" i="5" a="1"/>
  <c r="B132" i="5" s="1"/>
  <c r="B133" i="5" a="1"/>
  <c r="B133" i="5" s="1"/>
  <c r="B134" i="5" a="1"/>
  <c r="B134" i="5" s="1"/>
  <c r="B135" i="5" a="1"/>
  <c r="B135" i="5"/>
  <c r="B136" i="5" a="1"/>
  <c r="B136" i="5" s="1"/>
  <c r="B137" i="5" a="1"/>
  <c r="B137" i="5" s="1"/>
  <c r="B138" i="5" a="1"/>
  <c r="B138" i="5" s="1"/>
  <c r="B139" i="5" a="1"/>
  <c r="B139" i="5" s="1"/>
  <c r="B140" i="5" a="1"/>
  <c r="B140" i="5" s="1"/>
  <c r="B141" i="5" a="1"/>
  <c r="B141" i="5" s="1"/>
  <c r="B142" i="5" a="1"/>
  <c r="B142" i="5" s="1"/>
  <c r="B143" i="5" a="1"/>
  <c r="B143" i="5" s="1"/>
  <c r="B144" i="5" a="1"/>
  <c r="B144" i="5"/>
  <c r="B145" i="5" a="1"/>
  <c r="B145" i="5" s="1"/>
  <c r="B146" i="5" a="1"/>
  <c r="B146" i="5" s="1"/>
  <c r="B147" i="5" a="1"/>
  <c r="B147" i="5" s="1"/>
  <c r="B148" i="5" a="1"/>
  <c r="B148" i="5" s="1"/>
  <c r="B149" i="5" a="1"/>
  <c r="B149" i="5" s="1"/>
  <c r="B150" i="5" a="1"/>
  <c r="B150" i="5" s="1"/>
  <c r="B151" i="5" a="1"/>
  <c r="B151" i="5" s="1"/>
  <c r="B152" i="5" a="1"/>
  <c r="B152" i="5" s="1"/>
  <c r="B153" i="5" a="1"/>
  <c r="B153" i="5" s="1"/>
  <c r="B154" i="5" a="1"/>
  <c r="B154" i="5" s="1"/>
  <c r="B155" i="5" a="1"/>
  <c r="B155" i="5" s="1"/>
  <c r="B156" i="5" a="1"/>
  <c r="B156" i="5"/>
  <c r="B157" i="5" a="1"/>
  <c r="B157" i="5" s="1"/>
  <c r="B158" i="5" a="1"/>
  <c r="B158" i="5" s="1"/>
  <c r="B159" i="5" a="1"/>
  <c r="B159" i="5" s="1"/>
  <c r="B160" i="5" a="1"/>
  <c r="B160" i="5" s="1"/>
  <c r="B161" i="5" a="1"/>
  <c r="B161" i="5" s="1"/>
  <c r="B162" i="5" a="1"/>
  <c r="B162" i="5" s="1"/>
  <c r="B163" i="5" a="1"/>
  <c r="B163" i="5" s="1"/>
  <c r="B164" i="5" a="1"/>
  <c r="B164" i="5" s="1"/>
  <c r="B165" i="5" a="1"/>
  <c r="B165" i="5" s="1"/>
  <c r="B166" i="5" a="1"/>
  <c r="B166" i="5" s="1"/>
  <c r="B167" i="5" a="1"/>
  <c r="B167" i="5" s="1"/>
  <c r="B168" i="5" a="1"/>
  <c r="B168" i="5" s="1"/>
  <c r="B169" i="5" a="1"/>
  <c r="B169" i="5" s="1"/>
  <c r="B170" i="5" a="1"/>
  <c r="B170" i="5" s="1"/>
  <c r="B171" i="5" a="1"/>
  <c r="B171" i="5" s="1"/>
  <c r="B172" i="5" a="1"/>
  <c r="B172" i="5" s="1"/>
  <c r="B173" i="5" a="1"/>
  <c r="B173" i="5" s="1"/>
  <c r="B174" i="5" a="1"/>
  <c r="B174" i="5" s="1"/>
  <c r="B175" i="5" a="1"/>
  <c r="B175" i="5" s="1"/>
  <c r="B176" i="5" a="1"/>
  <c r="B176" i="5" s="1"/>
  <c r="B177" i="5" a="1"/>
  <c r="B177" i="5" s="1"/>
  <c r="B178" i="5" a="1"/>
  <c r="B178" i="5"/>
  <c r="B179" i="5" a="1"/>
  <c r="B179" i="5" s="1"/>
  <c r="B180" i="5" a="1"/>
  <c r="B180" i="5" s="1"/>
  <c r="B181" i="5" a="1"/>
  <c r="B181" i="5" s="1"/>
  <c r="B182" i="5" a="1"/>
  <c r="B182" i="5" s="1"/>
  <c r="B183" i="5" a="1"/>
  <c r="B183" i="5" s="1"/>
  <c r="B184" i="5" a="1"/>
  <c r="B184" i="5" s="1"/>
  <c r="B185" i="5" a="1"/>
  <c r="B185" i="5" s="1"/>
  <c r="B186" i="5" a="1"/>
  <c r="B186" i="5" s="1"/>
  <c r="B187" i="5" a="1"/>
  <c r="B187" i="5"/>
  <c r="B188" i="5" a="1"/>
  <c r="B188" i="5" s="1"/>
  <c r="B189" i="5" a="1"/>
  <c r="B189" i="5" s="1"/>
  <c r="B190" i="5" a="1"/>
  <c r="B190" i="5" s="1"/>
  <c r="B191" i="5" a="1"/>
  <c r="B191" i="5" s="1"/>
  <c r="B192" i="5" a="1"/>
  <c r="B192" i="5" s="1"/>
  <c r="B193" i="5" a="1"/>
  <c r="B193" i="5" s="1"/>
  <c r="B194" i="5" a="1"/>
  <c r="B194" i="5" s="1"/>
  <c r="B195" i="5" a="1"/>
  <c r="B195" i="5" s="1"/>
  <c r="B196" i="5" a="1"/>
  <c r="B196" i="5" s="1"/>
  <c r="B197" i="5" a="1"/>
  <c r="B197" i="5" s="1"/>
  <c r="B198" i="5" a="1"/>
  <c r="B198" i="5" s="1"/>
  <c r="B199" i="5" a="1"/>
  <c r="B199" i="5" s="1"/>
  <c r="B200" i="5" a="1"/>
  <c r="B200" i="5" s="1"/>
  <c r="B201" i="5" a="1"/>
  <c r="B201" i="5" s="1"/>
  <c r="B202" i="5" a="1"/>
  <c r="B202" i="5" s="1"/>
  <c r="B203" i="5" a="1"/>
  <c r="B203" i="5" s="1"/>
  <c r="B204" i="5" a="1"/>
  <c r="B204" i="5" s="1"/>
  <c r="B205" i="5" a="1"/>
  <c r="B205" i="5" s="1"/>
  <c r="B206" i="5" a="1"/>
  <c r="B206" i="5" s="1"/>
  <c r="B207" i="5" a="1"/>
  <c r="B207" i="5" s="1"/>
  <c r="B208" i="5" a="1"/>
  <c r="B208" i="5" s="1"/>
  <c r="B209" i="5" a="1"/>
  <c r="B209" i="5" s="1"/>
  <c r="B210" i="5" a="1"/>
  <c r="B210" i="5"/>
  <c r="B211" i="5" a="1"/>
  <c r="B211" i="5" s="1"/>
  <c r="B212" i="5" a="1"/>
  <c r="B212" i="5" s="1"/>
  <c r="B213" i="5" a="1"/>
  <c r="B213" i="5" s="1"/>
  <c r="B214" i="5" a="1"/>
  <c r="B214" i="5" s="1"/>
  <c r="B215" i="5" a="1"/>
  <c r="B215" i="5" s="1"/>
  <c r="B216" i="5" a="1"/>
  <c r="B216" i="5" s="1"/>
  <c r="B217" i="5" a="1"/>
  <c r="B217" i="5" s="1"/>
  <c r="B218" i="5" a="1"/>
  <c r="B218" i="5" s="1"/>
  <c r="B219" i="5" a="1"/>
  <c r="B219" i="5"/>
  <c r="B220" i="5" a="1"/>
  <c r="B220" i="5" s="1"/>
  <c r="B221" i="5" a="1"/>
  <c r="B221" i="5" s="1"/>
  <c r="B222" i="5" a="1"/>
  <c r="B222" i="5" s="1"/>
  <c r="B223" i="5" a="1"/>
  <c r="B223" i="5" s="1"/>
  <c r="B224" i="5" a="1"/>
  <c r="B224" i="5" s="1"/>
  <c r="B225" i="5" a="1"/>
  <c r="B225" i="5" s="1"/>
  <c r="B226" i="5" a="1"/>
  <c r="B226" i="5" s="1"/>
  <c r="B227" i="5" a="1"/>
  <c r="B227" i="5" s="1"/>
  <c r="B228" i="5" a="1"/>
  <c r="B228" i="5"/>
  <c r="B229" i="5" a="1"/>
  <c r="B229" i="5" s="1"/>
  <c r="B230" i="5" a="1"/>
  <c r="B230" i="5" s="1"/>
  <c r="B231" i="5" a="1"/>
  <c r="B231" i="5"/>
  <c r="B232" i="5" a="1"/>
  <c r="B232" i="5" s="1"/>
  <c r="B233" i="5" a="1"/>
  <c r="B233" i="5" s="1"/>
  <c r="B234" i="5" a="1"/>
  <c r="B234" i="5" s="1"/>
  <c r="B235" i="5" a="1"/>
  <c r="B235" i="5" s="1"/>
  <c r="B236" i="5" a="1"/>
  <c r="B236" i="5" s="1"/>
  <c r="B237" i="5" a="1"/>
  <c r="B237" i="5" s="1"/>
  <c r="B238" i="5" a="1"/>
  <c r="B238" i="5" s="1"/>
  <c r="B239" i="5" a="1"/>
  <c r="B239" i="5" s="1"/>
  <c r="B240" i="5" a="1"/>
  <c r="B240" i="5" s="1"/>
  <c r="B241" i="5" a="1"/>
  <c r="B241" i="5" s="1"/>
  <c r="B242" i="5" a="1"/>
  <c r="B242" i="5" s="1"/>
  <c r="B243" i="5" a="1"/>
  <c r="B243" i="5"/>
  <c r="B244" i="5" a="1"/>
  <c r="B244" i="5" s="1"/>
  <c r="B245" i="5" a="1"/>
  <c r="B245" i="5" s="1"/>
  <c r="B246" i="5" a="1"/>
  <c r="B246" i="5" s="1"/>
  <c r="B247" i="5" a="1"/>
  <c r="B247" i="5" s="1"/>
  <c r="B248" i="5" a="1"/>
  <c r="B248" i="5" s="1"/>
  <c r="B249" i="5" a="1"/>
  <c r="B249" i="5" s="1"/>
  <c r="B250" i="5" a="1"/>
  <c r="B250" i="5"/>
  <c r="B251" i="5" a="1"/>
  <c r="B251" i="5" s="1"/>
  <c r="B252" i="5" a="1"/>
  <c r="B252" i="5" s="1"/>
  <c r="B253" i="5" a="1"/>
  <c r="B253" i="5" s="1"/>
  <c r="B254" i="5" a="1"/>
  <c r="B254" i="5" s="1"/>
  <c r="B255" i="5" a="1"/>
  <c r="B255" i="5" s="1"/>
  <c r="B256" i="5" a="1"/>
  <c r="B256" i="5" s="1"/>
  <c r="B257" i="5" a="1"/>
  <c r="B257" i="5" s="1"/>
  <c r="B258" i="5" a="1"/>
  <c r="B258" i="5" s="1"/>
  <c r="B259" i="5" a="1"/>
  <c r="B259" i="5"/>
  <c r="B260" i="5" a="1"/>
  <c r="B260" i="5" s="1"/>
  <c r="B261" i="5" a="1"/>
  <c r="B261" i="5" s="1"/>
  <c r="B262" i="5" a="1"/>
  <c r="B262" i="5" s="1"/>
  <c r="B263" i="5" a="1"/>
  <c r="B263" i="5" s="1"/>
  <c r="B264" i="5" a="1"/>
  <c r="B264" i="5" s="1"/>
  <c r="B265" i="5" a="1"/>
  <c r="B265" i="5" s="1"/>
  <c r="B266" i="5" a="1"/>
  <c r="B266" i="5" s="1"/>
  <c r="B267" i="5" a="1"/>
  <c r="B267" i="5" s="1"/>
  <c r="B268" i="5" a="1"/>
  <c r="B268" i="5" s="1"/>
  <c r="B269" i="5" a="1"/>
  <c r="B269" i="5" s="1"/>
  <c r="B270" i="5" a="1"/>
  <c r="B270" i="5" s="1"/>
  <c r="B271" i="5" a="1"/>
  <c r="B271" i="5" s="1"/>
  <c r="B272" i="5" a="1"/>
  <c r="B272" i="5" s="1"/>
  <c r="B273" i="5" a="1"/>
  <c r="B273" i="5" s="1"/>
  <c r="B274" i="5" a="1"/>
  <c r="B274" i="5" s="1"/>
  <c r="B275" i="5" a="1"/>
  <c r="B275" i="5" s="1"/>
  <c r="B276" i="5" a="1"/>
  <c r="B276" i="5" s="1"/>
  <c r="B277" i="5" a="1"/>
  <c r="B277" i="5" s="1"/>
  <c r="B278" i="5" a="1"/>
  <c r="B278" i="5" s="1"/>
  <c r="B279" i="5" a="1"/>
  <c r="B279" i="5" s="1"/>
  <c r="B280" i="5" a="1"/>
  <c r="B280" i="5" s="1"/>
  <c r="B281" i="5" a="1"/>
  <c r="B281" i="5" s="1"/>
  <c r="B282" i="5" a="1"/>
  <c r="B282" i="5" s="1"/>
  <c r="B283" i="5" a="1"/>
  <c r="B283" i="5" s="1"/>
  <c r="B284" i="5" a="1"/>
  <c r="B284" i="5"/>
  <c r="B285" i="5" a="1"/>
  <c r="B285" i="5" s="1"/>
  <c r="B286" i="5" a="1"/>
  <c r="B286" i="5" s="1"/>
  <c r="B287" i="5" a="1"/>
  <c r="B287" i="5" s="1"/>
  <c r="B288" i="5" a="1"/>
  <c r="B288" i="5" s="1"/>
  <c r="B289" i="5" a="1"/>
  <c r="B289" i="5" s="1"/>
  <c r="B290" i="5" a="1"/>
  <c r="B290" i="5" s="1"/>
  <c r="B291" i="5" a="1"/>
  <c r="B291" i="5"/>
  <c r="B292" i="5" a="1"/>
  <c r="B292" i="5" s="1"/>
  <c r="B293" i="5" a="1"/>
  <c r="B293" i="5" s="1"/>
  <c r="B294" i="5" a="1"/>
  <c r="B294" i="5" s="1"/>
  <c r="B295" i="5" a="1"/>
  <c r="B295" i="5" s="1"/>
  <c r="B296" i="5" a="1"/>
  <c r="B296" i="5" s="1"/>
  <c r="B297" i="5" a="1"/>
  <c r="B297" i="5" s="1"/>
  <c r="B298" i="5" a="1"/>
  <c r="B298" i="5" s="1"/>
  <c r="B299" i="5" a="1"/>
  <c r="B299" i="5" s="1"/>
  <c r="B300" i="5" a="1"/>
  <c r="B300" i="5" s="1"/>
  <c r="B301" i="5" a="1"/>
  <c r="B301" i="5" s="1"/>
  <c r="B302" i="5" a="1"/>
  <c r="B302" i="5" s="1"/>
  <c r="B303" i="5" a="1"/>
  <c r="B303" i="5" s="1"/>
  <c r="B304" i="5" a="1"/>
  <c r="B304" i="5" s="1"/>
  <c r="B305" i="5" a="1"/>
  <c r="B305" i="5" s="1"/>
  <c r="B306" i="5" a="1"/>
  <c r="B306" i="5" s="1"/>
  <c r="B307" i="5" a="1"/>
  <c r="B307" i="5"/>
  <c r="B308" i="5" a="1"/>
  <c r="B308" i="5" s="1"/>
  <c r="B309" i="5" a="1"/>
  <c r="B309" i="5" s="1"/>
  <c r="B310" i="5" a="1"/>
  <c r="B310" i="5" s="1"/>
  <c r="B311" i="5" a="1"/>
  <c r="B311" i="5" s="1"/>
  <c r="B312" i="5" a="1"/>
  <c r="B312" i="5" s="1"/>
  <c r="B313" i="5" a="1"/>
  <c r="B313" i="5" s="1"/>
  <c r="B314" i="5" a="1"/>
  <c r="B314" i="5" s="1"/>
  <c r="B315" i="5" a="1"/>
  <c r="B315" i="5"/>
  <c r="B316" i="5" a="1"/>
  <c r="B316" i="5" s="1"/>
  <c r="B317" i="5" a="1"/>
  <c r="B317" i="5" s="1"/>
  <c r="B318" i="5" a="1"/>
  <c r="B318" i="5" s="1"/>
  <c r="B319" i="5" a="1"/>
  <c r="B319" i="5"/>
  <c r="B320" i="5" a="1"/>
  <c r="B320" i="5" s="1"/>
  <c r="B321" i="5" a="1"/>
  <c r="B321" i="5" s="1"/>
  <c r="B322" i="5" a="1"/>
  <c r="B322" i="5" s="1"/>
  <c r="B323" i="5" a="1"/>
  <c r="B323" i="5" s="1"/>
  <c r="B324" i="5" a="1"/>
  <c r="B324" i="5" s="1"/>
  <c r="B325" i="5" a="1"/>
  <c r="B325" i="5" s="1"/>
  <c r="B326" i="5" a="1"/>
  <c r="B326" i="5" s="1"/>
  <c r="B327" i="5" a="1"/>
  <c r="B327" i="5" s="1"/>
  <c r="B328" i="5" a="1"/>
  <c r="B328" i="5" s="1"/>
  <c r="B329" i="5" a="1"/>
  <c r="B329" i="5" s="1"/>
  <c r="B330" i="5" a="1"/>
  <c r="B330" i="5" s="1"/>
  <c r="B331" i="5" a="1"/>
  <c r="B331" i="5" s="1"/>
  <c r="B332" i="5" a="1"/>
  <c r="B332" i="5" s="1"/>
  <c r="B333" i="5" a="1"/>
  <c r="B333" i="5" s="1"/>
  <c r="B334" i="5" a="1"/>
  <c r="B334" i="5" s="1"/>
  <c r="B335" i="5" a="1"/>
  <c r="B335" i="5" s="1"/>
  <c r="B336" i="5" a="1"/>
  <c r="B336" i="5" s="1"/>
  <c r="B337" i="5" a="1"/>
  <c r="B337" i="5" s="1"/>
  <c r="B338" i="5" a="1"/>
  <c r="B338" i="5"/>
  <c r="B339" i="5" a="1"/>
  <c r="B339" i="5" s="1"/>
  <c r="B340" i="5" a="1"/>
  <c r="B340" i="5" s="1"/>
  <c r="B341" i="5" a="1"/>
  <c r="B341" i="5" s="1"/>
  <c r="B342" i="5" a="1"/>
  <c r="B342" i="5" s="1"/>
  <c r="B343" i="5" a="1"/>
  <c r="B343" i="5" s="1"/>
  <c r="B344" i="5" a="1"/>
  <c r="B344" i="5" s="1"/>
  <c r="B345" i="5" a="1"/>
  <c r="B345" i="5" s="1"/>
  <c r="B346" i="5" a="1"/>
  <c r="B346" i="5" s="1"/>
  <c r="B347" i="5" a="1"/>
  <c r="B347" i="5" s="1"/>
  <c r="B348" i="5" a="1"/>
  <c r="B348" i="5" s="1"/>
  <c r="B349" i="5" a="1"/>
  <c r="B349" i="5" s="1"/>
  <c r="B350" i="5" a="1"/>
  <c r="B350" i="5" s="1"/>
  <c r="B351" i="5" a="1"/>
  <c r="B351" i="5" s="1"/>
  <c r="B352" i="5" a="1"/>
  <c r="B352" i="5" s="1"/>
  <c r="B353" i="5" a="1"/>
  <c r="B353" i="5" s="1"/>
  <c r="B354" i="5" a="1"/>
  <c r="B354" i="5" s="1"/>
  <c r="B355" i="5" a="1"/>
  <c r="B355" i="5" s="1"/>
  <c r="B356" i="5" a="1"/>
  <c r="B356" i="5" s="1"/>
  <c r="B357" i="5" a="1"/>
  <c r="B357" i="5" s="1"/>
  <c r="B358" i="5" a="1"/>
  <c r="B358" i="5" s="1"/>
  <c r="B359" i="5" a="1"/>
  <c r="B359" i="5" s="1"/>
  <c r="B360" i="5" a="1"/>
  <c r="B360" i="5" s="1"/>
  <c r="B361" i="5" a="1"/>
  <c r="B361" i="5" s="1"/>
  <c r="B362" i="5" a="1"/>
  <c r="B362" i="5" s="1"/>
  <c r="B363" i="5" a="1"/>
  <c r="B363" i="5" s="1"/>
  <c r="B364" i="5" a="1"/>
  <c r="B364" i="5" s="1"/>
  <c r="B365" i="5" a="1"/>
  <c r="B365" i="5" s="1"/>
  <c r="B366" i="5" a="1"/>
  <c r="B366" i="5" s="1"/>
  <c r="B367" i="5" a="1"/>
  <c r="B367" i="5" s="1"/>
  <c r="B368" i="5" a="1"/>
  <c r="B368" i="5" s="1"/>
  <c r="B369" i="5" a="1"/>
  <c r="B369" i="5" s="1"/>
  <c r="B370" i="5" a="1"/>
  <c r="B370" i="5" s="1"/>
  <c r="B371" i="5" a="1"/>
  <c r="B371" i="5" s="1"/>
  <c r="B372" i="5" a="1"/>
  <c r="B372" i="5" s="1"/>
  <c r="B373" i="5" a="1"/>
  <c r="B373" i="5" s="1"/>
  <c r="B374" i="5" a="1"/>
  <c r="B374" i="5" s="1"/>
  <c r="B375" i="5" a="1"/>
  <c r="B375" i="5" s="1"/>
  <c r="B376" i="5" a="1"/>
  <c r="B376" i="5" s="1"/>
  <c r="B377" i="5" a="1"/>
  <c r="B377" i="5" s="1"/>
  <c r="B378" i="5" a="1"/>
  <c r="B378" i="5" s="1"/>
  <c r="B379" i="5" a="1"/>
  <c r="B379" i="5" s="1"/>
  <c r="B380" i="5" a="1"/>
  <c r="B380" i="5" s="1"/>
  <c r="B381" i="5" a="1"/>
  <c r="B381" i="5" s="1"/>
  <c r="B382" i="5" a="1"/>
  <c r="B382" i="5" s="1"/>
  <c r="B383" i="5" a="1"/>
  <c r="B383" i="5" s="1"/>
  <c r="B384" i="5" a="1"/>
  <c r="B384" i="5" s="1"/>
  <c r="B385" i="5" a="1"/>
  <c r="B385" i="5" s="1"/>
  <c r="B386" i="5" a="1"/>
  <c r="B386" i="5" s="1"/>
  <c r="B387" i="5" a="1"/>
  <c r="B387" i="5" s="1"/>
  <c r="B388" i="5" a="1"/>
  <c r="B388" i="5" s="1"/>
  <c r="B389" i="5" a="1"/>
  <c r="B389" i="5" s="1"/>
  <c r="B390" i="5" a="1"/>
  <c r="B390" i="5" s="1"/>
  <c r="B391" i="5" a="1"/>
  <c r="B391" i="5" s="1"/>
  <c r="B392" i="5" a="1"/>
  <c r="B392" i="5" s="1"/>
  <c r="B393" i="5" a="1"/>
  <c r="B393" i="5" s="1"/>
  <c r="B394" i="5" a="1"/>
  <c r="B394" i="5" s="1"/>
  <c r="B395" i="5" a="1"/>
  <c r="B395" i="5" s="1"/>
  <c r="B396" i="5" a="1"/>
  <c r="B396" i="5" s="1"/>
  <c r="B397" i="5" a="1"/>
  <c r="B397" i="5" s="1"/>
  <c r="B398" i="5" a="1"/>
  <c r="B398" i="5" s="1"/>
  <c r="B399" i="5" a="1"/>
  <c r="B399" i="5" s="1"/>
  <c r="B400" i="5" a="1"/>
  <c r="B400" i="5" s="1"/>
  <c r="B401" i="5" a="1"/>
  <c r="B401" i="5" s="1"/>
  <c r="B402" i="5" a="1"/>
  <c r="B402" i="5" s="1"/>
  <c r="B403" i="5" a="1"/>
  <c r="B403" i="5" s="1"/>
  <c r="B404" i="5" a="1"/>
  <c r="B404" i="5" s="1"/>
  <c r="B405" i="5" a="1"/>
  <c r="B405" i="5" s="1"/>
  <c r="B406" i="5" a="1"/>
  <c r="B406" i="5" s="1"/>
  <c r="B407" i="5" a="1"/>
  <c r="B407" i="5" s="1"/>
  <c r="B408" i="5" a="1"/>
  <c r="B408" i="5" s="1"/>
  <c r="B409" i="5" a="1"/>
  <c r="B409" i="5" s="1"/>
  <c r="B410" i="5" a="1"/>
  <c r="B410" i="5" s="1"/>
  <c r="B411" i="5" a="1"/>
  <c r="B411" i="5" s="1"/>
  <c r="B412" i="5" a="1"/>
  <c r="B412" i="5" s="1"/>
  <c r="B413" i="5" a="1"/>
  <c r="B413" i="5" s="1"/>
  <c r="B414" i="5" a="1"/>
  <c r="B414" i="5" s="1"/>
  <c r="B415" i="5" a="1"/>
  <c r="B415" i="5" s="1"/>
  <c r="B416" i="5" a="1"/>
  <c r="B416" i="5" s="1"/>
  <c r="B417" i="5" a="1"/>
  <c r="B417" i="5" s="1"/>
  <c r="B418" i="5" a="1"/>
  <c r="B418" i="5" s="1"/>
  <c r="B419" i="5" a="1"/>
  <c r="B419" i="5" s="1"/>
  <c r="B420" i="5" a="1"/>
  <c r="B420" i="5" s="1"/>
  <c r="B421" i="5" a="1"/>
  <c r="B421" i="5" s="1"/>
  <c r="B422" i="5" a="1"/>
  <c r="B422" i="5" s="1"/>
  <c r="B423" i="5" a="1"/>
  <c r="B423" i="5" s="1"/>
  <c r="B424" i="5" a="1"/>
  <c r="B424" i="5" s="1"/>
  <c r="B425" i="5" a="1"/>
  <c r="B425" i="5" s="1"/>
  <c r="B426" i="5" a="1"/>
  <c r="B426" i="5" s="1"/>
  <c r="B427" i="5" a="1"/>
  <c r="B427" i="5" s="1"/>
  <c r="B428" i="5" a="1"/>
  <c r="B428" i="5" s="1"/>
  <c r="B429" i="5" a="1"/>
  <c r="B429" i="5" s="1"/>
  <c r="B430" i="5" a="1"/>
  <c r="B430" i="5" s="1"/>
  <c r="B431" i="5" a="1"/>
  <c r="B431" i="5" s="1"/>
  <c r="B432" i="5" a="1"/>
  <c r="B432" i="5" s="1"/>
  <c r="B433" i="5" a="1"/>
  <c r="B433" i="5" s="1"/>
  <c r="B434" i="5" a="1"/>
  <c r="B434" i="5" s="1"/>
  <c r="B435" i="5" a="1"/>
  <c r="B435" i="5" s="1"/>
  <c r="B436" i="5" a="1"/>
  <c r="B436" i="5" s="1"/>
  <c r="B437" i="5" a="1"/>
  <c r="B437" i="5" s="1"/>
  <c r="B438" i="5" a="1"/>
  <c r="B438" i="5" s="1"/>
  <c r="B439" i="5" a="1"/>
  <c r="B439" i="5" s="1"/>
  <c r="B440" i="5" a="1"/>
  <c r="B440" i="5" s="1"/>
  <c r="B441" i="5" a="1"/>
  <c r="B441" i="5" s="1"/>
  <c r="B442" i="5" a="1"/>
  <c r="B442" i="5" s="1"/>
  <c r="B443" i="5" a="1"/>
  <c r="B443" i="5" s="1"/>
  <c r="B444" i="5" a="1"/>
  <c r="B444" i="5" s="1"/>
  <c r="B445" i="5" a="1"/>
  <c r="B445" i="5" s="1"/>
  <c r="B446" i="5" a="1"/>
  <c r="B446" i="5" s="1"/>
  <c r="B447" i="5" a="1"/>
  <c r="B447" i="5" s="1"/>
  <c r="B448" i="5" a="1"/>
  <c r="B448" i="5" s="1"/>
  <c r="B449" i="5" a="1"/>
  <c r="B449" i="5" s="1"/>
  <c r="B450" i="5" a="1"/>
  <c r="B450" i="5" s="1"/>
  <c r="B451" i="5" a="1"/>
  <c r="B451" i="5" s="1"/>
  <c r="B452" i="5" a="1"/>
  <c r="B452" i="5" s="1"/>
  <c r="B453" i="5" a="1"/>
  <c r="B453" i="5" s="1"/>
  <c r="B454" i="5" a="1"/>
  <c r="B454" i="5" s="1"/>
  <c r="B455" i="5" a="1"/>
  <c r="B455" i="5" s="1"/>
  <c r="B456" i="5" a="1"/>
  <c r="B456" i="5" s="1"/>
  <c r="B457" i="5" a="1"/>
  <c r="B457" i="5" s="1"/>
  <c r="B458" i="5" a="1"/>
  <c r="B458" i="5" s="1"/>
  <c r="B459" i="5" a="1"/>
  <c r="B459" i="5" s="1"/>
  <c r="B460" i="5" a="1"/>
  <c r="B460" i="5" s="1"/>
  <c r="B461" i="5" a="1"/>
  <c r="B461" i="5" s="1"/>
  <c r="B462" i="5" a="1"/>
  <c r="B462" i="5" s="1"/>
  <c r="B463" i="5" a="1"/>
  <c r="B463" i="5" s="1"/>
  <c r="B464" i="5" a="1"/>
  <c r="B464" i="5" s="1"/>
  <c r="B465" i="5" a="1"/>
  <c r="B465" i="5" s="1"/>
  <c r="L2" i="5"/>
  <c r="L3" i="5"/>
  <c r="L4" i="5"/>
  <c r="L5" i="5"/>
  <c r="L6" i="5"/>
  <c r="L7" i="5"/>
  <c r="L8" i="5"/>
  <c r="L9" i="5"/>
  <c r="L10" i="5"/>
  <c r="L11" i="5"/>
  <c r="L12" i="5"/>
  <c r="L13" i="5"/>
  <c r="L14" i="5"/>
  <c r="L15" i="5"/>
  <c r="L16" i="5"/>
  <c r="L17" i="5"/>
  <c r="L18" i="5"/>
  <c r="L19" i="5"/>
  <c r="L20" i="5"/>
  <c r="L21" i="5"/>
  <c r="L22" i="5"/>
  <c r="L23" i="5"/>
  <c r="L24" i="5"/>
  <c r="L25" i="5"/>
  <c r="L26" i="5"/>
  <c r="L27" i="5"/>
  <c r="L28" i="5"/>
  <c r="L29" i="5"/>
  <c r="L30" i="5"/>
  <c r="L31" i="5"/>
  <c r="L32" i="5"/>
  <c r="L33" i="5"/>
  <c r="L34" i="5"/>
  <c r="L35" i="5"/>
  <c r="L36" i="5"/>
  <c r="L37" i="5"/>
  <c r="L38" i="5"/>
  <c r="L39" i="5"/>
  <c r="L40" i="5"/>
  <c r="L41" i="5"/>
  <c r="L42" i="5"/>
  <c r="L43" i="5"/>
  <c r="L44" i="5"/>
  <c r="L45" i="5"/>
  <c r="L46" i="5"/>
  <c r="L47" i="5"/>
  <c r="L48" i="5"/>
  <c r="L49" i="5"/>
  <c r="L50" i="5"/>
  <c r="L51" i="5"/>
  <c r="L52" i="5"/>
  <c r="L53" i="5"/>
  <c r="L54" i="5"/>
  <c r="L55" i="5"/>
  <c r="L56" i="5"/>
  <c r="L57" i="5"/>
  <c r="L58" i="5"/>
  <c r="L59" i="5"/>
  <c r="L60" i="5"/>
  <c r="L61" i="5"/>
  <c r="L62" i="5"/>
  <c r="L63" i="5"/>
  <c r="L64" i="5"/>
  <c r="L65" i="5"/>
  <c r="L66" i="5"/>
  <c r="L67" i="5"/>
  <c r="L68" i="5"/>
  <c r="L69" i="5"/>
  <c r="L70" i="5"/>
  <c r="L71" i="5"/>
  <c r="L72" i="5"/>
  <c r="L73" i="5"/>
  <c r="L74" i="5"/>
  <c r="L75" i="5"/>
  <c r="L76" i="5"/>
  <c r="L77" i="5"/>
  <c r="L78" i="5"/>
  <c r="L79" i="5"/>
  <c r="L80" i="5"/>
  <c r="L81" i="5"/>
  <c r="L82" i="5"/>
  <c r="L83" i="5"/>
  <c r="L84" i="5"/>
  <c r="L85" i="5"/>
  <c r="L86" i="5"/>
  <c r="L87" i="5"/>
  <c r="L88" i="5"/>
  <c r="L89" i="5"/>
  <c r="L90" i="5"/>
  <c r="L91" i="5"/>
  <c r="L92" i="5"/>
  <c r="L93" i="5"/>
  <c r="L94" i="5"/>
  <c r="L95" i="5"/>
  <c r="L96" i="5"/>
  <c r="L97" i="5"/>
  <c r="L98" i="5"/>
  <c r="L99" i="5"/>
  <c r="L100" i="5"/>
  <c r="L101" i="5"/>
  <c r="L102" i="5"/>
  <c r="L103" i="5"/>
  <c r="L104" i="5"/>
  <c r="L105" i="5"/>
  <c r="L106" i="5"/>
  <c r="L107" i="5"/>
  <c r="L108" i="5"/>
  <c r="L109" i="5"/>
  <c r="L110" i="5"/>
  <c r="L111" i="5"/>
  <c r="L112" i="5"/>
  <c r="L113" i="5"/>
  <c r="L114" i="5"/>
  <c r="L115" i="5"/>
  <c r="L116" i="5"/>
  <c r="L117" i="5"/>
  <c r="L118" i="5"/>
  <c r="L119" i="5"/>
  <c r="L120" i="5"/>
  <c r="L121" i="5"/>
  <c r="L122" i="5"/>
  <c r="L123" i="5"/>
  <c r="L124" i="5"/>
  <c r="L125" i="5"/>
  <c r="L126" i="5"/>
  <c r="L127" i="5"/>
  <c r="L128" i="5"/>
  <c r="L129" i="5"/>
  <c r="L130" i="5"/>
  <c r="L131" i="5"/>
  <c r="L132" i="5"/>
  <c r="L133" i="5"/>
  <c r="L134" i="5"/>
  <c r="L135" i="5"/>
  <c r="L136" i="5"/>
  <c r="L137" i="5"/>
  <c r="L138" i="5"/>
  <c r="L139" i="5"/>
  <c r="L140" i="5"/>
  <c r="L141" i="5"/>
  <c r="L142" i="5"/>
  <c r="L143" i="5"/>
  <c r="L144" i="5"/>
  <c r="L145" i="5"/>
  <c r="L146" i="5"/>
  <c r="L147" i="5"/>
  <c r="L148" i="5"/>
  <c r="L149" i="5"/>
  <c r="L150" i="5"/>
  <c r="L151" i="5"/>
  <c r="L152" i="5"/>
  <c r="L153" i="5"/>
  <c r="L154" i="5"/>
  <c r="L155" i="5"/>
  <c r="L156" i="5"/>
  <c r="L157" i="5"/>
  <c r="L158" i="5"/>
  <c r="L159" i="5"/>
  <c r="L160" i="5"/>
  <c r="L161" i="5"/>
  <c r="L162" i="5"/>
  <c r="L163" i="5"/>
  <c r="L164" i="5"/>
  <c r="L165" i="5"/>
  <c r="L166" i="5"/>
  <c r="L167" i="5"/>
  <c r="L168" i="5"/>
  <c r="L169" i="5"/>
  <c r="L170" i="5"/>
  <c r="L171" i="5"/>
  <c r="L172" i="5"/>
  <c r="L173" i="5"/>
  <c r="L174" i="5"/>
  <c r="L175" i="5"/>
  <c r="L176" i="5"/>
  <c r="L177" i="5"/>
  <c r="L178" i="5"/>
  <c r="L179" i="5"/>
  <c r="L180" i="5"/>
  <c r="L181" i="5"/>
  <c r="L182" i="5"/>
  <c r="L183" i="5"/>
  <c r="L184" i="5"/>
  <c r="L185" i="5"/>
  <c r="L186" i="5"/>
  <c r="L187" i="5"/>
  <c r="L188" i="5"/>
  <c r="L189" i="5"/>
  <c r="L190" i="5"/>
  <c r="L191" i="5"/>
  <c r="L192" i="5"/>
  <c r="L193" i="5"/>
  <c r="L194" i="5"/>
  <c r="L195" i="5"/>
  <c r="L196" i="5"/>
  <c r="L197" i="5"/>
  <c r="L198" i="5"/>
  <c r="L199" i="5"/>
  <c r="L200" i="5"/>
  <c r="L201" i="5"/>
  <c r="L202" i="5"/>
  <c r="L203" i="5"/>
  <c r="L204" i="5"/>
  <c r="L205" i="5"/>
  <c r="L206" i="5"/>
  <c r="L207" i="5"/>
  <c r="L208" i="5"/>
  <c r="L209" i="5"/>
  <c r="L210" i="5"/>
  <c r="L211" i="5"/>
  <c r="L212" i="5"/>
  <c r="L213" i="5"/>
  <c r="L214" i="5"/>
  <c r="L215" i="5"/>
  <c r="L216" i="5"/>
  <c r="L217" i="5"/>
  <c r="L218" i="5"/>
  <c r="L219" i="5"/>
  <c r="L220" i="5"/>
  <c r="L221" i="5"/>
  <c r="L222" i="5"/>
  <c r="L223" i="5"/>
  <c r="L224" i="5"/>
  <c r="L225" i="5"/>
  <c r="L226" i="5"/>
  <c r="L227" i="5"/>
  <c r="L228" i="5"/>
  <c r="L229" i="5"/>
  <c r="L230" i="5"/>
  <c r="L231" i="5"/>
  <c r="L232" i="5"/>
  <c r="L233" i="5"/>
  <c r="L234" i="5"/>
  <c r="L235" i="5"/>
  <c r="L236" i="5"/>
  <c r="L237" i="5"/>
  <c r="L238" i="5"/>
  <c r="L239" i="5"/>
  <c r="L240" i="5"/>
  <c r="L241" i="5"/>
  <c r="L242" i="5"/>
  <c r="L243" i="5"/>
  <c r="L244" i="5"/>
  <c r="L245" i="5"/>
  <c r="L246" i="5"/>
  <c r="L247" i="5"/>
  <c r="L248" i="5"/>
  <c r="L249" i="5"/>
  <c r="L250" i="5"/>
  <c r="L251" i="5"/>
  <c r="L252" i="5"/>
  <c r="L253" i="5"/>
  <c r="L254" i="5"/>
  <c r="L255" i="5"/>
  <c r="L256" i="5"/>
  <c r="L257" i="5"/>
  <c r="L258" i="5"/>
  <c r="L259" i="5"/>
  <c r="L260" i="5"/>
  <c r="L261" i="5"/>
  <c r="L262" i="5"/>
  <c r="L263" i="5"/>
  <c r="L264" i="5"/>
  <c r="L265" i="5"/>
  <c r="L266" i="5"/>
  <c r="L267" i="5"/>
  <c r="L268" i="5"/>
  <c r="L269" i="5"/>
  <c r="L270" i="5"/>
  <c r="L271" i="5"/>
  <c r="L272" i="5"/>
  <c r="L273" i="5"/>
  <c r="L274" i="5"/>
  <c r="L275" i="5"/>
  <c r="L276" i="5"/>
  <c r="L277" i="5"/>
  <c r="L278" i="5"/>
  <c r="L279" i="5"/>
  <c r="L280" i="5"/>
  <c r="L281" i="5"/>
  <c r="L282" i="5"/>
  <c r="L283" i="5"/>
  <c r="L284" i="5"/>
  <c r="L285" i="5"/>
  <c r="L286" i="5"/>
  <c r="L287" i="5"/>
  <c r="L288" i="5"/>
  <c r="L289" i="5"/>
  <c r="L290" i="5"/>
  <c r="L291" i="5"/>
  <c r="L292" i="5"/>
  <c r="L293" i="5"/>
  <c r="L294" i="5"/>
  <c r="L295" i="5"/>
  <c r="L296" i="5"/>
  <c r="L297" i="5"/>
  <c r="L298" i="5"/>
  <c r="L299" i="5"/>
  <c r="L300" i="5"/>
  <c r="L301" i="5"/>
  <c r="L302" i="5"/>
  <c r="L303" i="5"/>
  <c r="L304" i="5"/>
  <c r="L305" i="5"/>
  <c r="L306" i="5"/>
  <c r="L307" i="5"/>
  <c r="L308" i="5"/>
  <c r="L309" i="5"/>
  <c r="L310" i="5"/>
  <c r="L311" i="5"/>
  <c r="L312" i="5"/>
  <c r="L313" i="5"/>
  <c r="L314" i="5"/>
  <c r="L315" i="5"/>
  <c r="L316" i="5"/>
  <c r="L317" i="5"/>
  <c r="L318" i="5"/>
  <c r="L319" i="5"/>
  <c r="L320" i="5"/>
  <c r="L321" i="5"/>
  <c r="L322" i="5"/>
  <c r="L323" i="5"/>
  <c r="L324" i="5"/>
  <c r="L325" i="5"/>
  <c r="L326" i="5"/>
  <c r="L327" i="5"/>
  <c r="L328" i="5"/>
  <c r="L329" i="5"/>
  <c r="L330" i="5"/>
  <c r="L331" i="5"/>
  <c r="L332" i="5"/>
  <c r="L333" i="5"/>
  <c r="L334" i="5"/>
  <c r="L335" i="5"/>
  <c r="L336" i="5"/>
  <c r="L337" i="5"/>
  <c r="L338" i="5"/>
  <c r="L339" i="5"/>
  <c r="L340" i="5"/>
  <c r="L341" i="5"/>
  <c r="L342" i="5"/>
  <c r="L343" i="5"/>
  <c r="L344" i="5"/>
  <c r="L345" i="5"/>
  <c r="L346" i="5"/>
  <c r="L347" i="5"/>
  <c r="L348" i="5"/>
  <c r="L349" i="5"/>
  <c r="L350" i="5"/>
  <c r="L351" i="5"/>
  <c r="L352" i="5"/>
  <c r="L353" i="5"/>
  <c r="L354" i="5"/>
  <c r="L355" i="5"/>
  <c r="L356" i="5"/>
  <c r="L357" i="5"/>
  <c r="L358" i="5"/>
  <c r="L359" i="5"/>
  <c r="L360" i="5"/>
  <c r="L361" i="5"/>
  <c r="L362" i="5"/>
  <c r="L363" i="5"/>
  <c r="L364" i="5"/>
  <c r="L365" i="5"/>
  <c r="L366" i="5"/>
  <c r="L367" i="5"/>
  <c r="L368" i="5"/>
  <c r="L369" i="5"/>
  <c r="L370" i="5"/>
  <c r="L371" i="5"/>
  <c r="L372" i="5"/>
  <c r="L373" i="5"/>
  <c r="L374" i="5"/>
  <c r="L375" i="5"/>
  <c r="L376" i="5"/>
  <c r="L377" i="5"/>
  <c r="L378" i="5"/>
  <c r="L379" i="5"/>
  <c r="L380" i="5"/>
  <c r="L381" i="5"/>
  <c r="L382" i="5"/>
  <c r="L383" i="5"/>
  <c r="L384" i="5"/>
  <c r="L385" i="5"/>
  <c r="L386" i="5"/>
  <c r="L387" i="5"/>
  <c r="L388" i="5"/>
  <c r="L389" i="5"/>
  <c r="L390" i="5"/>
  <c r="L391" i="5"/>
  <c r="L392" i="5"/>
  <c r="L393" i="5"/>
  <c r="L394" i="5"/>
  <c r="L395" i="5"/>
  <c r="L396" i="5"/>
  <c r="L397" i="5"/>
  <c r="L398" i="5"/>
  <c r="L399" i="5"/>
  <c r="L400" i="5"/>
  <c r="L401" i="5"/>
  <c r="L402" i="5"/>
  <c r="L403" i="5"/>
  <c r="L404" i="5"/>
  <c r="L405" i="5"/>
  <c r="L406" i="5"/>
  <c r="L407" i="5"/>
  <c r="L408" i="5"/>
  <c r="L409" i="5"/>
  <c r="L410" i="5"/>
  <c r="L411" i="5"/>
  <c r="L412" i="5"/>
  <c r="L413" i="5"/>
  <c r="L414" i="5"/>
  <c r="L415" i="5"/>
  <c r="L416" i="5"/>
  <c r="L417" i="5"/>
  <c r="L418" i="5"/>
  <c r="L419" i="5"/>
  <c r="L420" i="5"/>
  <c r="L421" i="5"/>
  <c r="L422" i="5"/>
  <c r="L423" i="5"/>
  <c r="L424" i="5"/>
  <c r="L425" i="5"/>
  <c r="L426" i="5"/>
  <c r="L427" i="5"/>
  <c r="L428" i="5"/>
  <c r="L429" i="5"/>
  <c r="L430" i="5"/>
  <c r="L431" i="5"/>
  <c r="L432" i="5"/>
  <c r="L433" i="5"/>
  <c r="L434" i="5"/>
  <c r="L435" i="5"/>
  <c r="L436" i="5"/>
  <c r="L437" i="5"/>
  <c r="L438" i="5"/>
  <c r="L439" i="5"/>
  <c r="L440" i="5"/>
  <c r="L441" i="5"/>
  <c r="L442" i="5"/>
  <c r="L443" i="5"/>
  <c r="L444" i="5"/>
  <c r="L445" i="5"/>
  <c r="L446" i="5"/>
  <c r="L447" i="5"/>
  <c r="L448" i="5"/>
  <c r="L449" i="5"/>
  <c r="L450" i="5"/>
  <c r="L451" i="5"/>
  <c r="L452" i="5"/>
  <c r="L453" i="5"/>
  <c r="L454" i="5"/>
  <c r="L455" i="5"/>
  <c r="L456" i="5"/>
  <c r="L457" i="5"/>
  <c r="L458" i="5"/>
  <c r="L459" i="5"/>
  <c r="L460" i="5"/>
  <c r="L461" i="5"/>
  <c r="L462" i="5"/>
  <c r="L463" i="5"/>
  <c r="L464" i="5"/>
  <c r="L465" i="5"/>
  <c r="J2" i="5"/>
  <c r="H2" i="5"/>
  <c r="J3" i="5"/>
  <c r="J4" i="5"/>
  <c r="J5" i="5"/>
  <c r="J6" i="5"/>
  <c r="J7" i="5"/>
  <c r="J8" i="5"/>
  <c r="J9" i="5"/>
  <c r="J10" i="5"/>
  <c r="J11" i="5"/>
  <c r="J12" i="5"/>
  <c r="J13" i="5"/>
  <c r="J14" i="5"/>
  <c r="J15" i="5"/>
  <c r="J16" i="5"/>
  <c r="J17" i="5"/>
  <c r="J18" i="5"/>
  <c r="J19" i="5"/>
  <c r="J20" i="5"/>
  <c r="J21" i="5"/>
  <c r="J22" i="5"/>
  <c r="J23" i="5"/>
  <c r="J24" i="5"/>
  <c r="J25" i="5"/>
  <c r="J26" i="5"/>
  <c r="J27" i="5"/>
  <c r="J28" i="5"/>
  <c r="J29" i="5"/>
  <c r="J30" i="5"/>
  <c r="J31" i="5"/>
  <c r="J32" i="5"/>
  <c r="J33" i="5"/>
  <c r="J34" i="5"/>
  <c r="J35" i="5"/>
  <c r="J36" i="5"/>
  <c r="J37" i="5"/>
  <c r="J38" i="5"/>
  <c r="J39" i="5"/>
  <c r="J40" i="5"/>
  <c r="J41" i="5"/>
  <c r="J42" i="5"/>
  <c r="J43" i="5"/>
  <c r="J44" i="5"/>
  <c r="J45" i="5"/>
  <c r="J46" i="5"/>
  <c r="J47" i="5"/>
  <c r="J48" i="5"/>
  <c r="J49" i="5"/>
  <c r="J50" i="5"/>
  <c r="J51" i="5"/>
  <c r="J52" i="5"/>
  <c r="J53" i="5"/>
  <c r="J54" i="5"/>
  <c r="J55" i="5"/>
  <c r="J56" i="5"/>
  <c r="J57" i="5"/>
  <c r="J58" i="5"/>
  <c r="J59" i="5"/>
  <c r="J60" i="5"/>
  <c r="J61" i="5"/>
  <c r="J62" i="5"/>
  <c r="J63" i="5"/>
  <c r="J64" i="5"/>
  <c r="J65" i="5"/>
  <c r="J66" i="5"/>
  <c r="J67" i="5"/>
  <c r="J68" i="5"/>
  <c r="J69" i="5"/>
  <c r="J70" i="5"/>
  <c r="J71" i="5"/>
  <c r="J72" i="5"/>
  <c r="J73" i="5"/>
  <c r="J74" i="5"/>
  <c r="J75" i="5"/>
  <c r="J76" i="5"/>
  <c r="J77" i="5"/>
  <c r="J78" i="5"/>
  <c r="J79" i="5"/>
  <c r="J80" i="5"/>
  <c r="J81" i="5"/>
  <c r="J82" i="5"/>
  <c r="J83" i="5"/>
  <c r="J84" i="5"/>
  <c r="J85" i="5"/>
  <c r="J86" i="5"/>
  <c r="J87" i="5"/>
  <c r="J88" i="5"/>
  <c r="J89" i="5"/>
  <c r="J90" i="5"/>
  <c r="J91" i="5"/>
  <c r="J92" i="5"/>
  <c r="J93" i="5"/>
  <c r="J94" i="5"/>
  <c r="J95" i="5"/>
  <c r="J96" i="5"/>
  <c r="J97" i="5"/>
  <c r="J98" i="5"/>
  <c r="J99" i="5"/>
  <c r="J100" i="5"/>
  <c r="J101" i="5"/>
  <c r="J102" i="5"/>
  <c r="J103" i="5"/>
  <c r="J104" i="5"/>
  <c r="J105" i="5"/>
  <c r="J106" i="5"/>
  <c r="J107" i="5"/>
  <c r="J108" i="5"/>
  <c r="J109" i="5"/>
  <c r="J110" i="5"/>
  <c r="J111" i="5"/>
  <c r="J112" i="5"/>
  <c r="J113" i="5"/>
  <c r="J114" i="5"/>
  <c r="J115" i="5"/>
  <c r="J116" i="5"/>
  <c r="J117" i="5"/>
  <c r="J118" i="5"/>
  <c r="J119" i="5"/>
  <c r="J120" i="5"/>
  <c r="J121" i="5"/>
  <c r="J122" i="5"/>
  <c r="J123" i="5"/>
  <c r="J124" i="5"/>
  <c r="J125" i="5"/>
  <c r="J126" i="5"/>
  <c r="J127" i="5"/>
  <c r="J128" i="5"/>
  <c r="J129" i="5"/>
  <c r="J130" i="5"/>
  <c r="J131" i="5"/>
  <c r="J132" i="5"/>
  <c r="J133" i="5"/>
  <c r="J134" i="5"/>
  <c r="J135" i="5"/>
  <c r="J136" i="5"/>
  <c r="J137" i="5"/>
  <c r="J138" i="5"/>
  <c r="J139" i="5"/>
  <c r="J140" i="5"/>
  <c r="J141" i="5"/>
  <c r="J142" i="5"/>
  <c r="J143" i="5"/>
  <c r="J144" i="5"/>
  <c r="J145" i="5"/>
  <c r="J146" i="5"/>
  <c r="J147" i="5"/>
  <c r="J148" i="5"/>
  <c r="J149" i="5"/>
  <c r="J150" i="5"/>
  <c r="J151" i="5"/>
  <c r="J152" i="5"/>
  <c r="J153" i="5"/>
  <c r="J154" i="5"/>
  <c r="J155" i="5"/>
  <c r="J156" i="5"/>
  <c r="J157" i="5"/>
  <c r="J158" i="5"/>
  <c r="J159" i="5"/>
  <c r="J160" i="5"/>
  <c r="J161" i="5"/>
  <c r="J162" i="5"/>
  <c r="J163" i="5"/>
  <c r="J164" i="5"/>
  <c r="J165" i="5"/>
  <c r="J166" i="5"/>
  <c r="J167" i="5"/>
  <c r="J168" i="5"/>
  <c r="J169" i="5"/>
  <c r="J170" i="5"/>
  <c r="J171" i="5"/>
  <c r="J172" i="5"/>
  <c r="J173" i="5"/>
  <c r="J174" i="5"/>
  <c r="J175" i="5"/>
  <c r="J176" i="5"/>
  <c r="J177" i="5"/>
  <c r="J178" i="5"/>
  <c r="J179" i="5"/>
  <c r="J180" i="5"/>
  <c r="J181" i="5"/>
  <c r="J182" i="5"/>
  <c r="J183" i="5"/>
  <c r="J184" i="5"/>
  <c r="J185" i="5"/>
  <c r="J186" i="5"/>
  <c r="J187" i="5"/>
  <c r="J188" i="5"/>
  <c r="J189" i="5"/>
  <c r="J190" i="5"/>
  <c r="J191" i="5"/>
  <c r="J192" i="5"/>
  <c r="J193" i="5"/>
  <c r="J194" i="5"/>
  <c r="J195" i="5"/>
  <c r="J196" i="5"/>
  <c r="J197" i="5"/>
  <c r="J198" i="5"/>
  <c r="J199" i="5"/>
  <c r="J200" i="5"/>
  <c r="J201" i="5"/>
  <c r="J202" i="5"/>
  <c r="J203" i="5"/>
  <c r="J204" i="5"/>
  <c r="J205" i="5"/>
  <c r="J206" i="5"/>
  <c r="J207" i="5"/>
  <c r="J208" i="5"/>
  <c r="J209" i="5"/>
  <c r="J210" i="5"/>
  <c r="J211" i="5"/>
  <c r="J212" i="5"/>
  <c r="J213" i="5"/>
  <c r="J214" i="5"/>
  <c r="J215" i="5"/>
  <c r="J216" i="5"/>
  <c r="J217" i="5"/>
  <c r="J218" i="5"/>
  <c r="J219" i="5"/>
  <c r="J220" i="5"/>
  <c r="J221" i="5"/>
  <c r="J222" i="5"/>
  <c r="J223" i="5"/>
  <c r="J224" i="5"/>
  <c r="J225" i="5"/>
  <c r="J226" i="5"/>
  <c r="J227" i="5"/>
  <c r="J228" i="5"/>
  <c r="J229" i="5"/>
  <c r="J230" i="5"/>
  <c r="J231" i="5"/>
  <c r="J232" i="5"/>
  <c r="J233" i="5"/>
  <c r="J234" i="5"/>
  <c r="J235" i="5"/>
  <c r="J236" i="5"/>
  <c r="J237" i="5"/>
  <c r="J238" i="5"/>
  <c r="J239" i="5"/>
  <c r="J240" i="5"/>
  <c r="J241" i="5"/>
  <c r="J242" i="5"/>
  <c r="J243" i="5"/>
  <c r="J244" i="5"/>
  <c r="J245" i="5"/>
  <c r="J246" i="5"/>
  <c r="J247" i="5"/>
  <c r="J248" i="5"/>
  <c r="J249" i="5"/>
  <c r="J250" i="5"/>
  <c r="J251" i="5"/>
  <c r="J252" i="5"/>
  <c r="J253" i="5"/>
  <c r="J254" i="5"/>
  <c r="J255" i="5"/>
  <c r="J256" i="5"/>
  <c r="J257" i="5"/>
  <c r="J258" i="5"/>
  <c r="J259" i="5"/>
  <c r="J260" i="5"/>
  <c r="J261" i="5"/>
  <c r="J262" i="5"/>
  <c r="J263" i="5"/>
  <c r="J264" i="5"/>
  <c r="J265" i="5"/>
  <c r="J266" i="5"/>
  <c r="J267" i="5"/>
  <c r="J268" i="5"/>
  <c r="J269" i="5"/>
  <c r="J270" i="5"/>
  <c r="J271" i="5"/>
  <c r="J272" i="5"/>
  <c r="J273" i="5"/>
  <c r="J274" i="5"/>
  <c r="J275" i="5"/>
  <c r="J276" i="5"/>
  <c r="J277" i="5"/>
  <c r="J278" i="5"/>
  <c r="J279" i="5"/>
  <c r="J280" i="5"/>
  <c r="J281" i="5"/>
  <c r="J282" i="5"/>
  <c r="J283" i="5"/>
  <c r="J284" i="5"/>
  <c r="J285" i="5"/>
  <c r="J286" i="5"/>
  <c r="J287" i="5"/>
  <c r="J288" i="5"/>
  <c r="J289" i="5"/>
  <c r="J290" i="5"/>
  <c r="J291" i="5"/>
  <c r="J292" i="5"/>
  <c r="J293" i="5"/>
  <c r="J294" i="5"/>
  <c r="J295" i="5"/>
  <c r="J296" i="5"/>
  <c r="J297" i="5"/>
  <c r="J298" i="5"/>
  <c r="J299" i="5"/>
  <c r="J300" i="5"/>
  <c r="J301" i="5"/>
  <c r="J302" i="5"/>
  <c r="J303" i="5"/>
  <c r="J304" i="5"/>
  <c r="J305" i="5"/>
  <c r="J306" i="5"/>
  <c r="J307" i="5"/>
  <c r="J308" i="5"/>
  <c r="J309" i="5"/>
  <c r="J310" i="5"/>
  <c r="J311" i="5"/>
  <c r="J312" i="5"/>
  <c r="J313" i="5"/>
  <c r="J314" i="5"/>
  <c r="J315" i="5"/>
  <c r="J316" i="5"/>
  <c r="J317" i="5"/>
  <c r="J318" i="5"/>
  <c r="J319" i="5"/>
  <c r="J320" i="5"/>
  <c r="J321" i="5"/>
  <c r="J322" i="5"/>
  <c r="J323" i="5"/>
  <c r="J324" i="5"/>
  <c r="J325" i="5"/>
  <c r="J326" i="5"/>
  <c r="J327" i="5"/>
  <c r="J328" i="5"/>
  <c r="J329" i="5"/>
  <c r="J330" i="5"/>
  <c r="J331" i="5"/>
  <c r="J332" i="5"/>
  <c r="J333" i="5"/>
  <c r="J334" i="5"/>
  <c r="J335" i="5"/>
  <c r="J336" i="5"/>
  <c r="J337" i="5"/>
  <c r="J338" i="5"/>
  <c r="J339" i="5"/>
  <c r="J340" i="5"/>
  <c r="J341" i="5"/>
  <c r="J342" i="5"/>
  <c r="J343" i="5"/>
  <c r="J344" i="5"/>
  <c r="J345" i="5"/>
  <c r="J346" i="5"/>
  <c r="J347" i="5"/>
  <c r="J348" i="5"/>
  <c r="J349" i="5"/>
  <c r="J350" i="5"/>
  <c r="J351" i="5"/>
  <c r="J352" i="5"/>
  <c r="J353" i="5"/>
  <c r="J354" i="5"/>
  <c r="J355" i="5"/>
  <c r="J356" i="5"/>
  <c r="J357" i="5"/>
  <c r="J358" i="5"/>
  <c r="J359" i="5"/>
  <c r="J360" i="5"/>
  <c r="J361" i="5"/>
  <c r="J362" i="5"/>
  <c r="J363" i="5"/>
  <c r="J364" i="5"/>
  <c r="J365" i="5"/>
  <c r="J366" i="5"/>
  <c r="J367" i="5"/>
  <c r="J368" i="5"/>
  <c r="J369" i="5"/>
  <c r="J370" i="5"/>
  <c r="J371" i="5"/>
  <c r="J372" i="5"/>
  <c r="J373" i="5"/>
  <c r="J374" i="5"/>
  <c r="J375" i="5"/>
  <c r="J376" i="5"/>
  <c r="J377" i="5"/>
  <c r="J378" i="5"/>
  <c r="J379" i="5"/>
  <c r="J380" i="5"/>
  <c r="J381" i="5"/>
  <c r="J382" i="5"/>
  <c r="J383" i="5"/>
  <c r="J384" i="5"/>
  <c r="J385" i="5"/>
  <c r="J386" i="5"/>
  <c r="J387" i="5"/>
  <c r="J388" i="5"/>
  <c r="J389" i="5"/>
  <c r="J390" i="5"/>
  <c r="J391" i="5"/>
  <c r="J392" i="5"/>
  <c r="J393" i="5"/>
  <c r="J394" i="5"/>
  <c r="J395" i="5"/>
  <c r="J396" i="5"/>
  <c r="J397" i="5"/>
  <c r="J398" i="5"/>
  <c r="J399" i="5"/>
  <c r="J400" i="5"/>
  <c r="J401" i="5"/>
  <c r="J402" i="5"/>
  <c r="J403" i="5"/>
  <c r="J404" i="5"/>
  <c r="J405" i="5"/>
  <c r="J406" i="5"/>
  <c r="J407" i="5"/>
  <c r="J408" i="5"/>
  <c r="J409" i="5"/>
  <c r="J410" i="5"/>
  <c r="J411" i="5"/>
  <c r="J412" i="5"/>
  <c r="J413" i="5"/>
  <c r="J414" i="5"/>
  <c r="J415" i="5"/>
  <c r="J416" i="5"/>
  <c r="J417" i="5"/>
  <c r="J418" i="5"/>
  <c r="J419" i="5"/>
  <c r="J420" i="5"/>
  <c r="J421" i="5"/>
  <c r="J422" i="5"/>
  <c r="J423" i="5"/>
  <c r="J424" i="5"/>
  <c r="J425" i="5"/>
  <c r="J426" i="5"/>
  <c r="J427" i="5"/>
  <c r="J428" i="5"/>
  <c r="J429" i="5"/>
  <c r="J430" i="5"/>
  <c r="J431" i="5"/>
  <c r="J432" i="5"/>
  <c r="J433" i="5"/>
  <c r="J434" i="5"/>
  <c r="J435" i="5"/>
  <c r="J436" i="5"/>
  <c r="J437" i="5"/>
  <c r="J438" i="5"/>
  <c r="J439" i="5"/>
  <c r="J440" i="5"/>
  <c r="J441" i="5"/>
  <c r="J442" i="5"/>
  <c r="J443" i="5"/>
  <c r="J444" i="5"/>
  <c r="J445" i="5"/>
  <c r="J446" i="5"/>
  <c r="J447" i="5"/>
  <c r="J448" i="5"/>
  <c r="J449" i="5"/>
  <c r="J450" i="5"/>
  <c r="J451" i="5"/>
  <c r="J452" i="5"/>
  <c r="J453" i="5"/>
  <c r="J454" i="5"/>
  <c r="J455" i="5"/>
  <c r="J456" i="5"/>
  <c r="J457" i="5"/>
  <c r="J458" i="5"/>
  <c r="J459" i="5"/>
  <c r="J460" i="5"/>
  <c r="J461" i="5"/>
  <c r="J462" i="5"/>
  <c r="J463" i="5"/>
  <c r="J464" i="5"/>
  <c r="J465" i="5"/>
  <c r="N2" i="5"/>
  <c r="N3" i="5"/>
  <c r="N4" i="5"/>
  <c r="N5" i="5"/>
  <c r="N6" i="5"/>
  <c r="N7" i="5"/>
  <c r="N8" i="5"/>
  <c r="N9" i="5"/>
  <c r="N10" i="5"/>
  <c r="N11" i="5"/>
  <c r="N12" i="5"/>
  <c r="N13" i="5"/>
  <c r="N14" i="5"/>
  <c r="N15" i="5"/>
  <c r="N16" i="5"/>
  <c r="N17" i="5"/>
  <c r="N18" i="5"/>
  <c r="N19" i="5"/>
  <c r="N20" i="5"/>
  <c r="N21" i="5"/>
  <c r="N22" i="5"/>
  <c r="N23" i="5"/>
  <c r="N24" i="5"/>
  <c r="N25" i="5"/>
  <c r="N26" i="5"/>
  <c r="N27" i="5"/>
  <c r="N28" i="5"/>
  <c r="N29" i="5"/>
  <c r="N30" i="5"/>
  <c r="N31" i="5"/>
  <c r="N32" i="5"/>
  <c r="N33" i="5"/>
  <c r="N34" i="5"/>
  <c r="N35" i="5"/>
  <c r="N36" i="5"/>
  <c r="N37" i="5"/>
  <c r="N38" i="5"/>
  <c r="N39" i="5"/>
  <c r="N40" i="5"/>
  <c r="N41" i="5"/>
  <c r="N42" i="5"/>
  <c r="N43" i="5"/>
  <c r="N44" i="5"/>
  <c r="N45" i="5"/>
  <c r="N46" i="5"/>
  <c r="N47" i="5"/>
  <c r="N48" i="5"/>
  <c r="N49" i="5"/>
  <c r="N50" i="5"/>
  <c r="N51" i="5"/>
  <c r="N52" i="5"/>
  <c r="N53" i="5"/>
  <c r="N54" i="5"/>
  <c r="N55" i="5"/>
  <c r="N56" i="5"/>
  <c r="N57" i="5"/>
  <c r="N58" i="5"/>
  <c r="N59" i="5"/>
  <c r="N60" i="5"/>
  <c r="N61" i="5"/>
  <c r="N62" i="5"/>
  <c r="N63" i="5"/>
  <c r="N64" i="5"/>
  <c r="N65" i="5"/>
  <c r="N66" i="5"/>
  <c r="N67" i="5"/>
  <c r="N68" i="5"/>
  <c r="N69" i="5"/>
  <c r="N70" i="5"/>
  <c r="N71" i="5"/>
  <c r="N72" i="5"/>
  <c r="N73" i="5"/>
  <c r="N74" i="5"/>
  <c r="N75" i="5"/>
  <c r="N76" i="5"/>
  <c r="N77" i="5"/>
  <c r="N78" i="5"/>
  <c r="N79" i="5"/>
  <c r="N80" i="5"/>
  <c r="N81" i="5"/>
  <c r="N82" i="5"/>
  <c r="N83" i="5"/>
  <c r="N84" i="5"/>
  <c r="N85" i="5"/>
  <c r="N86" i="5"/>
  <c r="N87" i="5"/>
  <c r="N88" i="5"/>
  <c r="N89" i="5"/>
  <c r="N90" i="5"/>
  <c r="N91" i="5"/>
  <c r="N92" i="5"/>
  <c r="N93" i="5"/>
  <c r="N94" i="5"/>
  <c r="N95" i="5"/>
  <c r="N96" i="5"/>
  <c r="N97" i="5"/>
  <c r="N98" i="5"/>
  <c r="N99" i="5"/>
  <c r="N100" i="5"/>
  <c r="N101" i="5"/>
  <c r="N102" i="5"/>
  <c r="N103" i="5"/>
  <c r="N104" i="5"/>
  <c r="N105" i="5"/>
  <c r="N106" i="5"/>
  <c r="N107" i="5"/>
  <c r="N108" i="5"/>
  <c r="N109" i="5"/>
  <c r="N110" i="5"/>
  <c r="N111" i="5"/>
  <c r="N112" i="5"/>
  <c r="N113" i="5"/>
  <c r="N114" i="5"/>
  <c r="N115" i="5"/>
  <c r="N116" i="5"/>
  <c r="N117" i="5"/>
  <c r="N118" i="5"/>
  <c r="N119" i="5"/>
  <c r="N120" i="5"/>
  <c r="N121" i="5"/>
  <c r="N122" i="5"/>
  <c r="N123" i="5"/>
  <c r="N124" i="5"/>
  <c r="N125" i="5"/>
  <c r="N126" i="5"/>
  <c r="N127" i="5"/>
  <c r="N128" i="5"/>
  <c r="N129" i="5"/>
  <c r="N130" i="5"/>
  <c r="N131" i="5"/>
  <c r="N132" i="5"/>
  <c r="N133" i="5"/>
  <c r="N134" i="5"/>
  <c r="N135" i="5"/>
  <c r="N136" i="5"/>
  <c r="N137" i="5"/>
  <c r="N138" i="5"/>
  <c r="N139" i="5"/>
  <c r="N140" i="5"/>
  <c r="N141" i="5"/>
  <c r="N142" i="5"/>
  <c r="N143" i="5"/>
  <c r="N144" i="5"/>
  <c r="N145" i="5"/>
  <c r="N146" i="5"/>
  <c r="N147" i="5"/>
  <c r="N148" i="5"/>
  <c r="N149" i="5"/>
  <c r="N150" i="5"/>
  <c r="N151" i="5"/>
  <c r="N152" i="5"/>
  <c r="N153" i="5"/>
  <c r="N154" i="5"/>
  <c r="N155" i="5"/>
  <c r="N156" i="5"/>
  <c r="N157" i="5"/>
  <c r="N158" i="5"/>
  <c r="N159" i="5"/>
  <c r="N160" i="5"/>
  <c r="N161" i="5"/>
  <c r="N162" i="5"/>
  <c r="N163" i="5"/>
  <c r="N164" i="5"/>
  <c r="N165" i="5"/>
  <c r="N166" i="5"/>
  <c r="N167" i="5"/>
  <c r="N168" i="5"/>
  <c r="N169" i="5"/>
  <c r="N170" i="5"/>
  <c r="N171" i="5"/>
  <c r="N172" i="5"/>
  <c r="N173" i="5"/>
  <c r="N174" i="5"/>
  <c r="N175" i="5"/>
  <c r="N176" i="5"/>
  <c r="N177" i="5"/>
  <c r="N178" i="5"/>
  <c r="N179" i="5"/>
  <c r="N180" i="5"/>
  <c r="N181" i="5"/>
  <c r="N182" i="5"/>
  <c r="N183" i="5"/>
  <c r="N184" i="5"/>
  <c r="N185" i="5"/>
  <c r="N186" i="5"/>
  <c r="N187" i="5"/>
  <c r="N188" i="5"/>
  <c r="N189" i="5"/>
  <c r="N190" i="5"/>
  <c r="N191" i="5"/>
  <c r="N192" i="5"/>
  <c r="N193" i="5"/>
  <c r="N194" i="5"/>
  <c r="N195" i="5"/>
  <c r="N196" i="5"/>
  <c r="N197" i="5"/>
  <c r="N198" i="5"/>
  <c r="N199" i="5"/>
  <c r="N200" i="5"/>
  <c r="N201" i="5"/>
  <c r="N202" i="5"/>
  <c r="N203" i="5"/>
  <c r="N204" i="5"/>
  <c r="N205" i="5"/>
  <c r="N206" i="5"/>
  <c r="N207" i="5"/>
  <c r="N208" i="5"/>
  <c r="N209" i="5"/>
  <c r="N210" i="5"/>
  <c r="N211" i="5"/>
  <c r="N212" i="5"/>
  <c r="N213" i="5"/>
  <c r="N214" i="5"/>
  <c r="N215" i="5"/>
  <c r="N216" i="5"/>
  <c r="N217" i="5"/>
  <c r="N218" i="5"/>
  <c r="N219" i="5"/>
  <c r="N220" i="5"/>
  <c r="N221" i="5"/>
  <c r="N222" i="5"/>
  <c r="N223" i="5"/>
  <c r="N224" i="5"/>
  <c r="N225" i="5"/>
  <c r="N226" i="5"/>
  <c r="N227" i="5"/>
  <c r="N228" i="5"/>
  <c r="N229" i="5"/>
  <c r="N230" i="5"/>
  <c r="N231" i="5"/>
  <c r="N232" i="5"/>
  <c r="N233" i="5"/>
  <c r="N234" i="5"/>
  <c r="N235" i="5"/>
  <c r="N236" i="5"/>
  <c r="N237" i="5"/>
  <c r="N238" i="5"/>
  <c r="N239" i="5"/>
  <c r="N240" i="5"/>
  <c r="N241" i="5"/>
  <c r="N242" i="5"/>
  <c r="N243" i="5"/>
  <c r="N244" i="5"/>
  <c r="N245" i="5"/>
  <c r="N246" i="5"/>
  <c r="N247" i="5"/>
  <c r="N248" i="5"/>
  <c r="N249" i="5"/>
  <c r="N250" i="5"/>
  <c r="N251" i="5"/>
  <c r="N252" i="5"/>
  <c r="N253" i="5"/>
  <c r="N254" i="5"/>
  <c r="N255" i="5"/>
  <c r="N256" i="5"/>
  <c r="N257" i="5"/>
  <c r="N258" i="5"/>
  <c r="N259" i="5"/>
  <c r="N260" i="5"/>
  <c r="N261" i="5"/>
  <c r="N262" i="5"/>
  <c r="N263" i="5"/>
  <c r="N264" i="5"/>
  <c r="N265" i="5"/>
  <c r="N266" i="5"/>
  <c r="N267" i="5"/>
  <c r="N268" i="5"/>
  <c r="N269" i="5"/>
  <c r="N270" i="5"/>
  <c r="N271" i="5"/>
  <c r="N272" i="5"/>
  <c r="N273" i="5"/>
  <c r="N274" i="5"/>
  <c r="N275" i="5"/>
  <c r="N276" i="5"/>
  <c r="N277" i="5"/>
  <c r="N278" i="5"/>
  <c r="N279" i="5"/>
  <c r="N280" i="5"/>
  <c r="N281" i="5"/>
  <c r="N282" i="5"/>
  <c r="N283" i="5"/>
  <c r="N284" i="5"/>
  <c r="N285" i="5"/>
  <c r="N286" i="5"/>
  <c r="N287" i="5"/>
  <c r="N288" i="5"/>
  <c r="N289" i="5"/>
  <c r="N290" i="5"/>
  <c r="N291" i="5"/>
  <c r="N292" i="5"/>
  <c r="N293" i="5"/>
  <c r="N294" i="5"/>
  <c r="N295" i="5"/>
  <c r="N296" i="5"/>
  <c r="N297" i="5"/>
  <c r="N298" i="5"/>
  <c r="N299" i="5"/>
  <c r="N300" i="5"/>
  <c r="N301" i="5"/>
  <c r="N302" i="5"/>
  <c r="N303" i="5"/>
  <c r="N304" i="5"/>
  <c r="N305" i="5"/>
  <c r="N306" i="5"/>
  <c r="N307" i="5"/>
  <c r="N308" i="5"/>
  <c r="N309" i="5"/>
  <c r="N310" i="5"/>
  <c r="N311" i="5"/>
  <c r="N312" i="5"/>
  <c r="N313" i="5"/>
  <c r="N314" i="5"/>
  <c r="N315" i="5"/>
  <c r="N316" i="5"/>
  <c r="N317" i="5"/>
  <c r="N318" i="5"/>
  <c r="N319" i="5"/>
  <c r="N320" i="5"/>
  <c r="N321" i="5"/>
  <c r="N322" i="5"/>
  <c r="N323" i="5"/>
  <c r="N324" i="5"/>
  <c r="N325" i="5"/>
  <c r="N326" i="5"/>
  <c r="N327" i="5"/>
  <c r="N328" i="5"/>
  <c r="N329" i="5"/>
  <c r="N330" i="5"/>
  <c r="N331" i="5"/>
  <c r="N332" i="5"/>
  <c r="N333" i="5"/>
  <c r="N334" i="5"/>
  <c r="N335" i="5"/>
  <c r="N336" i="5"/>
  <c r="N337" i="5"/>
  <c r="N338" i="5"/>
  <c r="N339" i="5"/>
  <c r="N340" i="5"/>
  <c r="N341" i="5"/>
  <c r="N342" i="5"/>
  <c r="N343" i="5"/>
  <c r="N344" i="5"/>
  <c r="N345" i="5"/>
  <c r="N346" i="5"/>
  <c r="N347" i="5"/>
  <c r="N348" i="5"/>
  <c r="N349" i="5"/>
  <c r="N350" i="5"/>
  <c r="N351" i="5"/>
  <c r="N352" i="5"/>
  <c r="N353" i="5"/>
  <c r="N354" i="5"/>
  <c r="N355" i="5"/>
  <c r="N356" i="5"/>
  <c r="N357" i="5"/>
  <c r="N358" i="5"/>
  <c r="N359" i="5"/>
  <c r="N360" i="5"/>
  <c r="N361" i="5"/>
  <c r="N362" i="5"/>
  <c r="N363" i="5"/>
  <c r="N364" i="5"/>
  <c r="N365" i="5"/>
  <c r="N366" i="5"/>
  <c r="N367" i="5"/>
  <c r="N368" i="5"/>
  <c r="N369" i="5"/>
  <c r="N370" i="5"/>
  <c r="N371" i="5"/>
  <c r="N372" i="5"/>
  <c r="N373" i="5"/>
  <c r="N374" i="5"/>
  <c r="N375" i="5"/>
  <c r="N376" i="5"/>
  <c r="N377" i="5"/>
  <c r="N378" i="5"/>
  <c r="N379" i="5"/>
  <c r="N380" i="5"/>
  <c r="N381" i="5"/>
  <c r="N382" i="5"/>
  <c r="N383" i="5"/>
  <c r="N384" i="5"/>
  <c r="N385" i="5"/>
  <c r="N386" i="5"/>
  <c r="N387" i="5"/>
  <c r="N388" i="5"/>
  <c r="N389" i="5"/>
  <c r="N390" i="5"/>
  <c r="N391" i="5"/>
  <c r="N392" i="5"/>
  <c r="N393" i="5"/>
  <c r="N394" i="5"/>
  <c r="N395" i="5"/>
  <c r="N396" i="5"/>
  <c r="N397" i="5"/>
  <c r="N398" i="5"/>
  <c r="N399" i="5"/>
  <c r="N400" i="5"/>
  <c r="N401" i="5"/>
  <c r="N402" i="5"/>
  <c r="N403" i="5"/>
  <c r="N404" i="5"/>
  <c r="N405" i="5"/>
  <c r="N406" i="5"/>
  <c r="N407" i="5"/>
  <c r="N408" i="5"/>
  <c r="N409" i="5"/>
  <c r="N410" i="5"/>
  <c r="N411" i="5"/>
  <c r="N412" i="5"/>
  <c r="N413" i="5"/>
  <c r="N414" i="5"/>
  <c r="N415" i="5"/>
  <c r="N416" i="5"/>
  <c r="N417" i="5"/>
  <c r="N418" i="5"/>
  <c r="N419" i="5"/>
  <c r="N420" i="5"/>
  <c r="N421" i="5"/>
  <c r="N422" i="5"/>
  <c r="N423" i="5"/>
  <c r="N424" i="5"/>
  <c r="N425" i="5"/>
  <c r="N426" i="5"/>
  <c r="N427" i="5"/>
  <c r="N428" i="5"/>
  <c r="N429" i="5"/>
  <c r="N430" i="5"/>
  <c r="N431" i="5"/>
  <c r="N432" i="5"/>
  <c r="N433" i="5"/>
  <c r="N434" i="5"/>
  <c r="N435" i="5"/>
  <c r="N436" i="5"/>
  <c r="N437" i="5"/>
  <c r="N438" i="5"/>
  <c r="N439" i="5"/>
  <c r="N440" i="5"/>
  <c r="N441" i="5"/>
  <c r="N442" i="5"/>
  <c r="N443" i="5"/>
  <c r="N444" i="5"/>
  <c r="N445" i="5"/>
  <c r="N446" i="5"/>
  <c r="N447" i="5"/>
  <c r="N448" i="5"/>
  <c r="N449" i="5"/>
  <c r="N450" i="5"/>
  <c r="N451" i="5"/>
  <c r="N452" i="5"/>
  <c r="N453" i="5"/>
  <c r="N454" i="5"/>
  <c r="N455" i="5"/>
  <c r="N456" i="5"/>
  <c r="N457" i="5"/>
  <c r="N458" i="5"/>
  <c r="N459" i="5"/>
  <c r="N460" i="5"/>
  <c r="N461" i="5"/>
  <c r="N462" i="5"/>
  <c r="N463" i="5"/>
  <c r="N464" i="5"/>
  <c r="N465" i="5"/>
  <c r="P2" i="5"/>
  <c r="P3" i="5"/>
  <c r="P4" i="5"/>
  <c r="P5" i="5"/>
  <c r="P6" i="5"/>
  <c r="P7" i="5"/>
  <c r="P8" i="5"/>
  <c r="P9" i="5"/>
  <c r="P10" i="5"/>
  <c r="P11" i="5"/>
  <c r="P12" i="5"/>
  <c r="P13" i="5"/>
  <c r="P14" i="5"/>
  <c r="P15" i="5"/>
  <c r="P16" i="5"/>
  <c r="P17" i="5"/>
  <c r="P18" i="5"/>
  <c r="P19" i="5"/>
  <c r="P20" i="5"/>
  <c r="P21" i="5"/>
  <c r="P22" i="5"/>
  <c r="P23" i="5"/>
  <c r="P24" i="5"/>
  <c r="P25" i="5"/>
  <c r="P26" i="5"/>
  <c r="P27" i="5"/>
  <c r="P28" i="5"/>
  <c r="P29" i="5"/>
  <c r="P30" i="5"/>
  <c r="P31" i="5"/>
  <c r="P32" i="5"/>
  <c r="P33" i="5"/>
  <c r="P34" i="5"/>
  <c r="P35" i="5"/>
  <c r="P36" i="5"/>
  <c r="P37" i="5"/>
  <c r="P38" i="5"/>
  <c r="P39" i="5"/>
  <c r="P40" i="5"/>
  <c r="P41" i="5"/>
  <c r="P42" i="5"/>
  <c r="P43" i="5"/>
  <c r="P44" i="5"/>
  <c r="P45" i="5"/>
  <c r="P46" i="5"/>
  <c r="P47" i="5"/>
  <c r="P48" i="5"/>
  <c r="P49" i="5"/>
  <c r="P50" i="5"/>
  <c r="P51" i="5"/>
  <c r="P52" i="5"/>
  <c r="P53" i="5"/>
  <c r="P54" i="5"/>
  <c r="P55" i="5"/>
  <c r="P56" i="5"/>
  <c r="P57" i="5"/>
  <c r="P58" i="5"/>
  <c r="P59" i="5"/>
  <c r="P60" i="5"/>
  <c r="P61" i="5"/>
  <c r="P62" i="5"/>
  <c r="P63" i="5"/>
  <c r="P64" i="5"/>
  <c r="P65" i="5"/>
  <c r="P66" i="5"/>
  <c r="P67" i="5"/>
  <c r="P68" i="5"/>
  <c r="P69" i="5"/>
  <c r="P70" i="5"/>
  <c r="P71" i="5"/>
  <c r="P72" i="5"/>
  <c r="P73" i="5"/>
  <c r="P74" i="5"/>
  <c r="P75" i="5"/>
  <c r="P76" i="5"/>
  <c r="P77" i="5"/>
  <c r="P78" i="5"/>
  <c r="P79" i="5"/>
  <c r="P80" i="5"/>
  <c r="P81" i="5"/>
  <c r="P82" i="5"/>
  <c r="P83" i="5"/>
  <c r="P84" i="5"/>
  <c r="P85" i="5"/>
  <c r="P86" i="5"/>
  <c r="P87" i="5"/>
  <c r="P88" i="5"/>
  <c r="P89" i="5"/>
  <c r="P90" i="5"/>
  <c r="P91" i="5"/>
  <c r="P92" i="5"/>
  <c r="P93" i="5"/>
  <c r="P94" i="5"/>
  <c r="P95" i="5"/>
  <c r="P96" i="5"/>
  <c r="P97" i="5"/>
  <c r="P98" i="5"/>
  <c r="P99" i="5"/>
  <c r="P100" i="5"/>
  <c r="P101" i="5"/>
  <c r="P102" i="5"/>
  <c r="P103" i="5"/>
  <c r="P104" i="5"/>
  <c r="P105" i="5"/>
  <c r="P106" i="5"/>
  <c r="P107" i="5"/>
  <c r="P108" i="5"/>
  <c r="P109" i="5"/>
  <c r="P110" i="5"/>
  <c r="P111" i="5"/>
  <c r="P112" i="5"/>
  <c r="P113" i="5"/>
  <c r="P114" i="5"/>
  <c r="P115" i="5"/>
  <c r="P116" i="5"/>
  <c r="P117" i="5"/>
  <c r="P118" i="5"/>
  <c r="P119" i="5"/>
  <c r="P120" i="5"/>
  <c r="P121" i="5"/>
  <c r="P122" i="5"/>
  <c r="P123" i="5"/>
  <c r="P124" i="5"/>
  <c r="P125" i="5"/>
  <c r="P126" i="5"/>
  <c r="P127" i="5"/>
  <c r="P128" i="5"/>
  <c r="P129" i="5"/>
  <c r="P130" i="5"/>
  <c r="P131" i="5"/>
  <c r="P132" i="5"/>
  <c r="P133" i="5"/>
  <c r="P134" i="5"/>
  <c r="P135" i="5"/>
  <c r="P136" i="5"/>
  <c r="P137" i="5"/>
  <c r="P138" i="5"/>
  <c r="P139" i="5"/>
  <c r="P140" i="5"/>
  <c r="P141" i="5"/>
  <c r="P142" i="5"/>
  <c r="P143" i="5"/>
  <c r="P144" i="5"/>
  <c r="P145" i="5"/>
  <c r="P146" i="5"/>
  <c r="P147" i="5"/>
  <c r="P148" i="5"/>
  <c r="P149" i="5"/>
  <c r="P150" i="5"/>
  <c r="P151" i="5"/>
  <c r="P152" i="5"/>
  <c r="P153" i="5"/>
  <c r="P154" i="5"/>
  <c r="P155" i="5"/>
  <c r="P156" i="5"/>
  <c r="P157" i="5"/>
  <c r="P158" i="5"/>
  <c r="P159" i="5"/>
  <c r="P160" i="5"/>
  <c r="P161" i="5"/>
  <c r="P162" i="5"/>
  <c r="P163" i="5"/>
  <c r="P164" i="5"/>
  <c r="P165" i="5"/>
  <c r="P166" i="5"/>
  <c r="P167" i="5"/>
  <c r="P168" i="5"/>
  <c r="P169" i="5"/>
  <c r="P170" i="5"/>
  <c r="P171" i="5"/>
  <c r="P172" i="5"/>
  <c r="P173" i="5"/>
  <c r="P174" i="5"/>
  <c r="P175" i="5"/>
  <c r="P176" i="5"/>
  <c r="P177" i="5"/>
  <c r="P178" i="5"/>
  <c r="P179" i="5"/>
  <c r="P180" i="5"/>
  <c r="P181" i="5"/>
  <c r="P182" i="5"/>
  <c r="P183" i="5"/>
  <c r="P184" i="5"/>
  <c r="P185" i="5"/>
  <c r="P186" i="5"/>
  <c r="P187" i="5"/>
  <c r="P188" i="5"/>
  <c r="P189" i="5"/>
  <c r="P190" i="5"/>
  <c r="P191" i="5"/>
  <c r="P192" i="5"/>
  <c r="P193" i="5"/>
  <c r="P194" i="5"/>
  <c r="P195" i="5"/>
  <c r="P196" i="5"/>
  <c r="P197" i="5"/>
  <c r="P198" i="5"/>
  <c r="P199" i="5"/>
  <c r="P200" i="5"/>
  <c r="P201" i="5"/>
  <c r="P202" i="5"/>
  <c r="P203" i="5"/>
  <c r="P204" i="5"/>
  <c r="P205" i="5"/>
  <c r="P206" i="5"/>
  <c r="P207" i="5"/>
  <c r="P208" i="5"/>
  <c r="P209" i="5"/>
  <c r="P210" i="5"/>
  <c r="P211" i="5"/>
  <c r="P212" i="5"/>
  <c r="P213" i="5"/>
  <c r="P214" i="5"/>
  <c r="P215" i="5"/>
  <c r="P216" i="5"/>
  <c r="P217" i="5"/>
  <c r="P218" i="5"/>
  <c r="P219" i="5"/>
  <c r="P220" i="5"/>
  <c r="P221" i="5"/>
  <c r="P222" i="5"/>
  <c r="P223" i="5"/>
  <c r="P224" i="5"/>
  <c r="P225" i="5"/>
  <c r="P226" i="5"/>
  <c r="P227" i="5"/>
  <c r="P228" i="5"/>
  <c r="P229" i="5"/>
  <c r="P230" i="5"/>
  <c r="P231" i="5"/>
  <c r="P232" i="5"/>
  <c r="P233" i="5"/>
  <c r="P234" i="5"/>
  <c r="P235" i="5"/>
  <c r="P236" i="5"/>
  <c r="P237" i="5"/>
  <c r="P238" i="5"/>
  <c r="P239" i="5"/>
  <c r="P240" i="5"/>
  <c r="P241" i="5"/>
  <c r="P242" i="5"/>
  <c r="P243" i="5"/>
  <c r="P244" i="5"/>
  <c r="P245" i="5"/>
  <c r="P246" i="5"/>
  <c r="P247" i="5"/>
  <c r="P248" i="5"/>
  <c r="P249" i="5"/>
  <c r="P250" i="5"/>
  <c r="P251" i="5"/>
  <c r="P252" i="5"/>
  <c r="P253" i="5"/>
  <c r="P254" i="5"/>
  <c r="P255" i="5"/>
  <c r="P256" i="5"/>
  <c r="P257" i="5"/>
  <c r="P258" i="5"/>
  <c r="P259" i="5"/>
  <c r="P260" i="5"/>
  <c r="P261" i="5"/>
  <c r="P262" i="5"/>
  <c r="P263" i="5"/>
  <c r="P264" i="5"/>
  <c r="P265" i="5"/>
  <c r="P266" i="5"/>
  <c r="P267" i="5"/>
  <c r="P268" i="5"/>
  <c r="P269" i="5"/>
  <c r="P270" i="5"/>
  <c r="P271" i="5"/>
  <c r="P272" i="5"/>
  <c r="P273" i="5"/>
  <c r="P274" i="5"/>
  <c r="P275" i="5"/>
  <c r="P276" i="5"/>
  <c r="P277" i="5"/>
  <c r="P278" i="5"/>
  <c r="P279" i="5"/>
  <c r="P280" i="5"/>
  <c r="P281" i="5"/>
  <c r="P282" i="5"/>
  <c r="P283" i="5"/>
  <c r="P284" i="5"/>
  <c r="P285" i="5"/>
  <c r="P286" i="5"/>
  <c r="P287" i="5"/>
  <c r="P288" i="5"/>
  <c r="P289" i="5"/>
  <c r="P290" i="5"/>
  <c r="P291" i="5"/>
  <c r="P292" i="5"/>
  <c r="P293" i="5"/>
  <c r="P294" i="5"/>
  <c r="P295" i="5"/>
  <c r="P296" i="5"/>
  <c r="P297" i="5"/>
  <c r="P298" i="5"/>
  <c r="P299" i="5"/>
  <c r="P300" i="5"/>
  <c r="P301" i="5"/>
  <c r="P302" i="5"/>
  <c r="P303" i="5"/>
  <c r="P304" i="5"/>
  <c r="P305" i="5"/>
  <c r="P306" i="5"/>
  <c r="P307" i="5"/>
  <c r="P308" i="5"/>
  <c r="P309" i="5"/>
  <c r="P310" i="5"/>
  <c r="P311" i="5"/>
  <c r="P312" i="5"/>
  <c r="P313" i="5"/>
  <c r="P314" i="5"/>
  <c r="P315" i="5"/>
  <c r="P316" i="5"/>
  <c r="P317" i="5"/>
  <c r="P318" i="5"/>
  <c r="P319" i="5"/>
  <c r="P320" i="5"/>
  <c r="P321" i="5"/>
  <c r="P322" i="5"/>
  <c r="P323" i="5"/>
  <c r="P324" i="5"/>
  <c r="P325" i="5"/>
  <c r="P326" i="5"/>
  <c r="P327" i="5"/>
  <c r="P328" i="5"/>
  <c r="P329" i="5"/>
  <c r="P330" i="5"/>
  <c r="P331" i="5"/>
  <c r="P332" i="5"/>
  <c r="P333" i="5"/>
  <c r="P334" i="5"/>
  <c r="P335" i="5"/>
  <c r="P336" i="5"/>
  <c r="P337" i="5"/>
  <c r="P338" i="5"/>
  <c r="P339" i="5"/>
  <c r="P340" i="5"/>
  <c r="P341" i="5"/>
  <c r="P342" i="5"/>
  <c r="P343" i="5"/>
  <c r="P344" i="5"/>
  <c r="P345" i="5"/>
  <c r="P346" i="5"/>
  <c r="P347" i="5"/>
  <c r="P348" i="5"/>
  <c r="P349" i="5"/>
  <c r="P350" i="5"/>
  <c r="P351" i="5"/>
  <c r="P352" i="5"/>
  <c r="P353" i="5"/>
  <c r="P354" i="5"/>
  <c r="P355" i="5"/>
  <c r="P356" i="5"/>
  <c r="P357" i="5"/>
  <c r="P358" i="5"/>
  <c r="P359" i="5"/>
  <c r="P360" i="5"/>
  <c r="P361" i="5"/>
  <c r="P362" i="5"/>
  <c r="P363" i="5"/>
  <c r="P364" i="5"/>
  <c r="P365" i="5"/>
  <c r="P366" i="5"/>
  <c r="P367" i="5"/>
  <c r="P368" i="5"/>
  <c r="P369" i="5"/>
  <c r="P370" i="5"/>
  <c r="P371" i="5"/>
  <c r="P372" i="5"/>
  <c r="P373" i="5"/>
  <c r="P374" i="5"/>
  <c r="P375" i="5"/>
  <c r="P376" i="5"/>
  <c r="P377" i="5"/>
  <c r="P378" i="5"/>
  <c r="P379" i="5"/>
  <c r="P380" i="5"/>
  <c r="P381" i="5"/>
  <c r="P382" i="5"/>
  <c r="P383" i="5"/>
  <c r="P384" i="5"/>
  <c r="P385" i="5"/>
  <c r="P386" i="5"/>
  <c r="P387" i="5"/>
  <c r="P388" i="5"/>
  <c r="P389" i="5"/>
  <c r="P390" i="5"/>
  <c r="P391" i="5"/>
  <c r="P392" i="5"/>
  <c r="P393" i="5"/>
  <c r="P394" i="5"/>
  <c r="P395" i="5"/>
  <c r="P396" i="5"/>
  <c r="P397" i="5"/>
  <c r="P398" i="5"/>
  <c r="P399" i="5"/>
  <c r="P400" i="5"/>
  <c r="P401" i="5"/>
  <c r="P402" i="5"/>
  <c r="P403" i="5"/>
  <c r="P404" i="5"/>
  <c r="P405" i="5"/>
  <c r="P406" i="5"/>
  <c r="P407" i="5"/>
  <c r="P408" i="5"/>
  <c r="P409" i="5"/>
  <c r="P410" i="5"/>
  <c r="P411" i="5"/>
  <c r="P412" i="5"/>
  <c r="P413" i="5"/>
  <c r="P414" i="5"/>
  <c r="P415" i="5"/>
  <c r="P416" i="5"/>
  <c r="P417" i="5"/>
  <c r="P418" i="5"/>
  <c r="P419" i="5"/>
  <c r="P420" i="5"/>
  <c r="P421" i="5"/>
  <c r="P422" i="5"/>
  <c r="P423" i="5"/>
  <c r="P424" i="5"/>
  <c r="P425" i="5"/>
  <c r="P426" i="5"/>
  <c r="P427" i="5"/>
  <c r="P428" i="5"/>
  <c r="P429" i="5"/>
  <c r="P430" i="5"/>
  <c r="P431" i="5"/>
  <c r="P432" i="5"/>
  <c r="P433" i="5"/>
  <c r="P434" i="5"/>
  <c r="P435" i="5"/>
  <c r="P436" i="5"/>
  <c r="P437" i="5"/>
  <c r="P438" i="5"/>
  <c r="P439" i="5"/>
  <c r="P440" i="5"/>
  <c r="P441" i="5"/>
  <c r="P442" i="5"/>
  <c r="P443" i="5"/>
  <c r="P444" i="5"/>
  <c r="P445" i="5"/>
  <c r="P446" i="5"/>
  <c r="P447" i="5"/>
  <c r="P448" i="5"/>
  <c r="P449" i="5"/>
  <c r="P450" i="5"/>
  <c r="P451" i="5"/>
  <c r="P452" i="5"/>
  <c r="P453" i="5"/>
  <c r="P454" i="5"/>
  <c r="P455" i="5"/>
  <c r="P456" i="5"/>
  <c r="P457" i="5"/>
  <c r="P458" i="5"/>
  <c r="P459" i="5"/>
  <c r="P460" i="5"/>
  <c r="P461" i="5"/>
  <c r="P462" i="5"/>
  <c r="P463" i="5"/>
  <c r="P464" i="5"/>
  <c r="P465" i="5"/>
  <c r="R2" i="5"/>
  <c r="R3" i="5"/>
  <c r="R4" i="5"/>
  <c r="R5" i="5"/>
  <c r="R6" i="5"/>
  <c r="R7" i="5"/>
  <c r="R8" i="5"/>
  <c r="R9" i="5"/>
  <c r="R10" i="5"/>
  <c r="R11" i="5"/>
  <c r="R12" i="5"/>
  <c r="R13" i="5"/>
  <c r="R14" i="5"/>
  <c r="R15" i="5"/>
  <c r="R16" i="5"/>
  <c r="R17" i="5"/>
  <c r="R18" i="5"/>
  <c r="R19" i="5"/>
  <c r="R20" i="5"/>
  <c r="R21" i="5"/>
  <c r="R22" i="5"/>
  <c r="R23" i="5"/>
  <c r="R24" i="5"/>
  <c r="R25" i="5"/>
  <c r="R26" i="5"/>
  <c r="R27" i="5"/>
  <c r="R28" i="5"/>
  <c r="R29" i="5"/>
  <c r="R30" i="5"/>
  <c r="R31" i="5"/>
  <c r="R32" i="5"/>
  <c r="R33" i="5"/>
  <c r="R34" i="5"/>
  <c r="R35" i="5"/>
  <c r="R36" i="5"/>
  <c r="R37" i="5"/>
  <c r="R38" i="5"/>
  <c r="R39" i="5"/>
  <c r="R40" i="5"/>
  <c r="R41" i="5"/>
  <c r="R42" i="5"/>
  <c r="R43" i="5"/>
  <c r="R44" i="5"/>
  <c r="R45" i="5"/>
  <c r="R46" i="5"/>
  <c r="R47" i="5"/>
  <c r="R48" i="5"/>
  <c r="R49" i="5"/>
  <c r="R50" i="5"/>
  <c r="R51" i="5"/>
  <c r="R52" i="5"/>
  <c r="R53" i="5"/>
  <c r="R54" i="5"/>
  <c r="R55" i="5"/>
  <c r="R56" i="5"/>
  <c r="R57" i="5"/>
  <c r="R58" i="5"/>
  <c r="R59" i="5"/>
  <c r="R60" i="5"/>
  <c r="R61" i="5"/>
  <c r="R62" i="5"/>
  <c r="R63" i="5"/>
  <c r="R64" i="5"/>
  <c r="R65" i="5"/>
  <c r="R66" i="5"/>
  <c r="R67" i="5"/>
  <c r="R68" i="5"/>
  <c r="R69" i="5"/>
  <c r="R70" i="5"/>
  <c r="R71" i="5"/>
  <c r="R72" i="5"/>
  <c r="R73" i="5"/>
  <c r="R74" i="5"/>
  <c r="R75" i="5"/>
  <c r="R76" i="5"/>
  <c r="R77" i="5"/>
  <c r="R78" i="5"/>
  <c r="R79" i="5"/>
  <c r="R80" i="5"/>
  <c r="R81" i="5"/>
  <c r="R82" i="5"/>
  <c r="R83" i="5"/>
  <c r="R84" i="5"/>
  <c r="R85" i="5"/>
  <c r="R86" i="5"/>
  <c r="R87" i="5"/>
  <c r="R88" i="5"/>
  <c r="R89" i="5"/>
  <c r="R90" i="5"/>
  <c r="R91" i="5"/>
  <c r="R92" i="5"/>
  <c r="R93" i="5"/>
  <c r="R94" i="5"/>
  <c r="R95" i="5"/>
  <c r="R96" i="5"/>
  <c r="R97" i="5"/>
  <c r="R98" i="5"/>
  <c r="R99" i="5"/>
  <c r="R100" i="5"/>
  <c r="R101" i="5"/>
  <c r="R102" i="5"/>
  <c r="R103" i="5"/>
  <c r="R104" i="5"/>
  <c r="R105" i="5"/>
  <c r="R106" i="5"/>
  <c r="R107" i="5"/>
  <c r="R108" i="5"/>
  <c r="R109" i="5"/>
  <c r="R110" i="5"/>
  <c r="R111" i="5"/>
  <c r="R112" i="5"/>
  <c r="R113" i="5"/>
  <c r="R114" i="5"/>
  <c r="R115" i="5"/>
  <c r="R116" i="5"/>
  <c r="R117" i="5"/>
  <c r="R118" i="5"/>
  <c r="R119" i="5"/>
  <c r="R120" i="5"/>
  <c r="R121" i="5"/>
  <c r="R122" i="5"/>
  <c r="R123" i="5"/>
  <c r="R124" i="5"/>
  <c r="R125" i="5"/>
  <c r="R126" i="5"/>
  <c r="R127" i="5"/>
  <c r="R128" i="5"/>
  <c r="R129" i="5"/>
  <c r="R130" i="5"/>
  <c r="R131" i="5"/>
  <c r="R132" i="5"/>
  <c r="R133" i="5"/>
  <c r="R134" i="5"/>
  <c r="R135" i="5"/>
  <c r="R136" i="5"/>
  <c r="R137" i="5"/>
  <c r="R138" i="5"/>
  <c r="R139" i="5"/>
  <c r="R140" i="5"/>
  <c r="R141" i="5"/>
  <c r="R142" i="5"/>
  <c r="R143" i="5"/>
  <c r="R144" i="5"/>
  <c r="R145" i="5"/>
  <c r="R146" i="5"/>
  <c r="R147" i="5"/>
  <c r="R148" i="5"/>
  <c r="R149" i="5"/>
  <c r="R150" i="5"/>
  <c r="R151" i="5"/>
  <c r="R152" i="5"/>
  <c r="R153" i="5"/>
  <c r="R154" i="5"/>
  <c r="R155" i="5"/>
  <c r="R156" i="5"/>
  <c r="R157" i="5"/>
  <c r="R158" i="5"/>
  <c r="R159" i="5"/>
  <c r="R160" i="5"/>
  <c r="R161" i="5"/>
  <c r="R162" i="5"/>
  <c r="R163" i="5"/>
  <c r="R164" i="5"/>
  <c r="R165" i="5"/>
  <c r="R166" i="5"/>
  <c r="R167" i="5"/>
  <c r="R168" i="5"/>
  <c r="R169" i="5"/>
  <c r="R170" i="5"/>
  <c r="R171" i="5"/>
  <c r="R172" i="5"/>
  <c r="R173" i="5"/>
  <c r="R174" i="5"/>
  <c r="R175" i="5"/>
  <c r="R176" i="5"/>
  <c r="R177" i="5"/>
  <c r="R178" i="5"/>
  <c r="R179" i="5"/>
  <c r="R180" i="5"/>
  <c r="R181" i="5"/>
  <c r="R182" i="5"/>
  <c r="R183" i="5"/>
  <c r="R184" i="5"/>
  <c r="R185" i="5"/>
  <c r="R186" i="5"/>
  <c r="R187" i="5"/>
  <c r="R188" i="5"/>
  <c r="R189" i="5"/>
  <c r="R190" i="5"/>
  <c r="R191" i="5"/>
  <c r="R192" i="5"/>
  <c r="R193" i="5"/>
  <c r="R194" i="5"/>
  <c r="R195" i="5"/>
  <c r="R196" i="5"/>
  <c r="R197" i="5"/>
  <c r="R198" i="5"/>
  <c r="R199" i="5"/>
  <c r="R200" i="5"/>
  <c r="R201" i="5"/>
  <c r="R202" i="5"/>
  <c r="R203" i="5"/>
  <c r="R204" i="5"/>
  <c r="R205" i="5"/>
  <c r="R206" i="5"/>
  <c r="R207" i="5"/>
  <c r="R208" i="5"/>
  <c r="R209" i="5"/>
  <c r="R210" i="5"/>
  <c r="R211" i="5"/>
  <c r="R212" i="5"/>
  <c r="R213" i="5"/>
  <c r="R214" i="5"/>
  <c r="R215" i="5"/>
  <c r="R216" i="5"/>
  <c r="R217" i="5"/>
  <c r="R218" i="5"/>
  <c r="R219" i="5"/>
  <c r="R220" i="5"/>
  <c r="R221" i="5"/>
  <c r="R222" i="5"/>
  <c r="R223" i="5"/>
  <c r="R224" i="5"/>
  <c r="R225" i="5"/>
  <c r="R226" i="5"/>
  <c r="R227" i="5"/>
  <c r="R228" i="5"/>
  <c r="R229" i="5"/>
  <c r="R230" i="5"/>
  <c r="R231" i="5"/>
  <c r="R232" i="5"/>
  <c r="R233" i="5"/>
  <c r="R234" i="5"/>
  <c r="R235" i="5"/>
  <c r="R236" i="5"/>
  <c r="R237" i="5"/>
  <c r="R238" i="5"/>
  <c r="R239" i="5"/>
  <c r="R240" i="5"/>
  <c r="R241" i="5"/>
  <c r="R242" i="5"/>
  <c r="R243" i="5"/>
  <c r="R244" i="5"/>
  <c r="R245" i="5"/>
  <c r="R246" i="5"/>
  <c r="R247" i="5"/>
  <c r="R248" i="5"/>
  <c r="R249" i="5"/>
  <c r="R250" i="5"/>
  <c r="R251" i="5"/>
  <c r="R252" i="5"/>
  <c r="R253" i="5"/>
  <c r="R254" i="5"/>
  <c r="R255" i="5"/>
  <c r="R256" i="5"/>
  <c r="R257" i="5"/>
  <c r="R258" i="5"/>
  <c r="R259" i="5"/>
  <c r="R260" i="5"/>
  <c r="R261" i="5"/>
  <c r="R262" i="5"/>
  <c r="R263" i="5"/>
  <c r="R264" i="5"/>
  <c r="R265" i="5"/>
  <c r="R266" i="5"/>
  <c r="R267" i="5"/>
  <c r="R268" i="5"/>
  <c r="R269" i="5"/>
  <c r="R270" i="5"/>
  <c r="R271" i="5"/>
  <c r="R272" i="5"/>
  <c r="R273" i="5"/>
  <c r="R274" i="5"/>
  <c r="R275" i="5"/>
  <c r="R276" i="5"/>
  <c r="R277" i="5"/>
  <c r="R278" i="5"/>
  <c r="R279" i="5"/>
  <c r="R280" i="5"/>
  <c r="R281" i="5"/>
  <c r="R282" i="5"/>
  <c r="R283" i="5"/>
  <c r="R284" i="5"/>
  <c r="R285" i="5"/>
  <c r="R286" i="5"/>
  <c r="R287" i="5"/>
  <c r="R288" i="5"/>
  <c r="R289" i="5"/>
  <c r="R290" i="5"/>
  <c r="R291" i="5"/>
  <c r="R292" i="5"/>
  <c r="R293" i="5"/>
  <c r="R294" i="5"/>
  <c r="R295" i="5"/>
  <c r="R296" i="5"/>
  <c r="R297" i="5"/>
  <c r="R298" i="5"/>
  <c r="R299" i="5"/>
  <c r="R300" i="5"/>
  <c r="R301" i="5"/>
  <c r="R302" i="5"/>
  <c r="R303" i="5"/>
  <c r="R304" i="5"/>
  <c r="R305" i="5"/>
  <c r="R306" i="5"/>
  <c r="R307" i="5"/>
  <c r="R308" i="5"/>
  <c r="R309" i="5"/>
  <c r="R310" i="5"/>
  <c r="R311" i="5"/>
  <c r="R312" i="5"/>
  <c r="R313" i="5"/>
  <c r="R314" i="5"/>
  <c r="R315" i="5"/>
  <c r="R316" i="5"/>
  <c r="R317" i="5"/>
  <c r="R318" i="5"/>
  <c r="R319" i="5"/>
  <c r="R320" i="5"/>
  <c r="R321" i="5"/>
  <c r="R322" i="5"/>
  <c r="R323" i="5"/>
  <c r="R324" i="5"/>
  <c r="R325" i="5"/>
  <c r="R326" i="5"/>
  <c r="R327" i="5"/>
  <c r="R328" i="5"/>
  <c r="R329" i="5"/>
  <c r="R330" i="5"/>
  <c r="R331" i="5"/>
  <c r="R332" i="5"/>
  <c r="R333" i="5"/>
  <c r="R334" i="5"/>
  <c r="R335" i="5"/>
  <c r="R336" i="5"/>
  <c r="R337" i="5"/>
  <c r="R338" i="5"/>
  <c r="R339" i="5"/>
  <c r="R340" i="5"/>
  <c r="R341" i="5"/>
  <c r="R342" i="5"/>
  <c r="R343" i="5"/>
  <c r="R344" i="5"/>
  <c r="R345" i="5"/>
  <c r="R346" i="5"/>
  <c r="R347" i="5"/>
  <c r="R348" i="5"/>
  <c r="R349" i="5"/>
  <c r="R350" i="5"/>
  <c r="R351" i="5"/>
  <c r="R352" i="5"/>
  <c r="R353" i="5"/>
  <c r="R354" i="5"/>
  <c r="R355" i="5"/>
  <c r="R356" i="5"/>
  <c r="R357" i="5"/>
  <c r="R358" i="5"/>
  <c r="R359" i="5"/>
  <c r="R360" i="5"/>
  <c r="R361" i="5"/>
  <c r="R362" i="5"/>
  <c r="R363" i="5"/>
  <c r="R364" i="5"/>
  <c r="R365" i="5"/>
  <c r="R366" i="5"/>
  <c r="R367" i="5"/>
  <c r="R368" i="5"/>
  <c r="R369" i="5"/>
  <c r="R370" i="5"/>
  <c r="R371" i="5"/>
  <c r="R372" i="5"/>
  <c r="R373" i="5"/>
  <c r="R374" i="5"/>
  <c r="R375" i="5"/>
  <c r="R376" i="5"/>
  <c r="R377" i="5"/>
  <c r="R378" i="5"/>
  <c r="R379" i="5"/>
  <c r="R380" i="5"/>
  <c r="R381" i="5"/>
  <c r="R382" i="5"/>
  <c r="R383" i="5"/>
  <c r="R384" i="5"/>
  <c r="R385" i="5"/>
  <c r="R386" i="5"/>
  <c r="R387" i="5"/>
  <c r="R388" i="5"/>
  <c r="R389" i="5"/>
  <c r="R390" i="5"/>
  <c r="R391" i="5"/>
  <c r="R392" i="5"/>
  <c r="R393" i="5"/>
  <c r="R394" i="5"/>
  <c r="R395" i="5"/>
  <c r="R396" i="5"/>
  <c r="R397" i="5"/>
  <c r="R398" i="5"/>
  <c r="R399" i="5"/>
  <c r="R400" i="5"/>
  <c r="R401" i="5"/>
  <c r="R402" i="5"/>
  <c r="R403" i="5"/>
  <c r="R404" i="5"/>
  <c r="R405" i="5"/>
  <c r="R406" i="5"/>
  <c r="R407" i="5"/>
  <c r="R408" i="5"/>
  <c r="R409" i="5"/>
  <c r="R410" i="5"/>
  <c r="R411" i="5"/>
  <c r="R412" i="5"/>
  <c r="R413" i="5"/>
  <c r="R414" i="5"/>
  <c r="R415" i="5"/>
  <c r="R416" i="5"/>
  <c r="R417" i="5"/>
  <c r="R418" i="5"/>
  <c r="R419" i="5"/>
  <c r="R420" i="5"/>
  <c r="R421" i="5"/>
  <c r="R422" i="5"/>
  <c r="R423" i="5"/>
  <c r="R424" i="5"/>
  <c r="R425" i="5"/>
  <c r="R426" i="5"/>
  <c r="R427" i="5"/>
  <c r="R428" i="5"/>
  <c r="R429" i="5"/>
  <c r="R430" i="5"/>
  <c r="R431" i="5"/>
  <c r="R432" i="5"/>
  <c r="R433" i="5"/>
  <c r="R434" i="5"/>
  <c r="R435" i="5"/>
  <c r="R436" i="5"/>
  <c r="R437" i="5"/>
  <c r="R438" i="5"/>
  <c r="R439" i="5"/>
  <c r="R440" i="5"/>
  <c r="R441" i="5"/>
  <c r="R442" i="5"/>
  <c r="R443" i="5"/>
  <c r="R444" i="5"/>
  <c r="R445" i="5"/>
  <c r="R446" i="5"/>
  <c r="R447" i="5"/>
  <c r="R448" i="5"/>
  <c r="R449" i="5"/>
  <c r="R450" i="5"/>
  <c r="R451" i="5"/>
  <c r="R452" i="5"/>
  <c r="R453" i="5"/>
  <c r="R454" i="5"/>
  <c r="R455" i="5"/>
  <c r="R456" i="5"/>
  <c r="R457" i="5"/>
  <c r="R458" i="5"/>
  <c r="R459" i="5"/>
  <c r="R460" i="5"/>
  <c r="R461" i="5"/>
  <c r="R462" i="5"/>
  <c r="R463" i="5"/>
  <c r="R464" i="5"/>
  <c r="R465" i="5"/>
  <c r="T2" i="5"/>
  <c r="T3" i="5"/>
  <c r="T4" i="5"/>
  <c r="T5" i="5"/>
  <c r="T6" i="5"/>
  <c r="T7" i="5"/>
  <c r="T8" i="5"/>
  <c r="T9" i="5"/>
  <c r="T10" i="5"/>
  <c r="T11" i="5"/>
  <c r="T12" i="5"/>
  <c r="T13" i="5"/>
  <c r="T14" i="5"/>
  <c r="T15" i="5"/>
  <c r="T16" i="5"/>
  <c r="T17" i="5"/>
  <c r="T18" i="5"/>
  <c r="T19" i="5"/>
  <c r="T20" i="5"/>
  <c r="T21" i="5"/>
  <c r="T22" i="5"/>
  <c r="T23" i="5"/>
  <c r="T24" i="5"/>
  <c r="T25" i="5"/>
  <c r="T26" i="5"/>
  <c r="T27" i="5"/>
  <c r="T28" i="5"/>
  <c r="T29" i="5"/>
  <c r="T30" i="5"/>
  <c r="T31" i="5"/>
  <c r="T32" i="5"/>
  <c r="T33" i="5"/>
  <c r="T34" i="5"/>
  <c r="T35" i="5"/>
  <c r="T36" i="5"/>
  <c r="T37" i="5"/>
  <c r="T38" i="5"/>
  <c r="T39" i="5"/>
  <c r="T40" i="5"/>
  <c r="T41" i="5"/>
  <c r="T42" i="5"/>
  <c r="T43" i="5"/>
  <c r="T44" i="5"/>
  <c r="T45" i="5"/>
  <c r="T46" i="5"/>
  <c r="T47" i="5"/>
  <c r="T48" i="5"/>
  <c r="T49" i="5"/>
  <c r="T50" i="5"/>
  <c r="T51" i="5"/>
  <c r="T52" i="5"/>
  <c r="T53" i="5"/>
  <c r="T54" i="5"/>
  <c r="T55" i="5"/>
  <c r="T56" i="5"/>
  <c r="T57" i="5"/>
  <c r="T58" i="5"/>
  <c r="T59" i="5"/>
  <c r="T60" i="5"/>
  <c r="T61" i="5"/>
  <c r="T62" i="5"/>
  <c r="T63" i="5"/>
  <c r="T64" i="5"/>
  <c r="T65" i="5"/>
  <c r="T66" i="5"/>
  <c r="T67" i="5"/>
  <c r="T68" i="5"/>
  <c r="T69" i="5"/>
  <c r="T70" i="5"/>
  <c r="T71" i="5"/>
  <c r="T72" i="5"/>
  <c r="T73" i="5"/>
  <c r="T74" i="5"/>
  <c r="T75" i="5"/>
  <c r="T76" i="5"/>
  <c r="T77" i="5"/>
  <c r="T78" i="5"/>
  <c r="T79" i="5"/>
  <c r="T80" i="5"/>
  <c r="T81" i="5"/>
  <c r="T82" i="5"/>
  <c r="T83" i="5"/>
  <c r="T84" i="5"/>
  <c r="T85" i="5"/>
  <c r="T86" i="5"/>
  <c r="T87" i="5"/>
  <c r="T88" i="5"/>
  <c r="T89" i="5"/>
  <c r="T90" i="5"/>
  <c r="T91" i="5"/>
  <c r="T92" i="5"/>
  <c r="T93" i="5"/>
  <c r="T94" i="5"/>
  <c r="T95" i="5"/>
  <c r="T96" i="5"/>
  <c r="T97" i="5"/>
  <c r="T98" i="5"/>
  <c r="T99" i="5"/>
  <c r="T100" i="5"/>
  <c r="T101" i="5"/>
  <c r="T102" i="5"/>
  <c r="T103" i="5"/>
  <c r="T104" i="5"/>
  <c r="T105" i="5"/>
  <c r="T106" i="5"/>
  <c r="T107" i="5"/>
  <c r="T108" i="5"/>
  <c r="T109" i="5"/>
  <c r="T110" i="5"/>
  <c r="T111" i="5"/>
  <c r="T112" i="5"/>
  <c r="T113" i="5"/>
  <c r="T114" i="5"/>
  <c r="T115" i="5"/>
  <c r="T116" i="5"/>
  <c r="T117" i="5"/>
  <c r="T118" i="5"/>
  <c r="T119" i="5"/>
  <c r="T120" i="5"/>
  <c r="T121" i="5"/>
  <c r="T122" i="5"/>
  <c r="T123" i="5"/>
  <c r="T124" i="5"/>
  <c r="T125" i="5"/>
  <c r="T126" i="5"/>
  <c r="T127" i="5"/>
  <c r="T128" i="5"/>
  <c r="T129" i="5"/>
  <c r="T130" i="5"/>
  <c r="T131" i="5"/>
  <c r="T132" i="5"/>
  <c r="T133" i="5"/>
  <c r="T134" i="5"/>
  <c r="T135" i="5"/>
  <c r="T136" i="5"/>
  <c r="T137" i="5"/>
  <c r="T138" i="5"/>
  <c r="T139" i="5"/>
  <c r="T140" i="5"/>
  <c r="T141" i="5"/>
  <c r="T142" i="5"/>
  <c r="T143" i="5"/>
  <c r="T144" i="5"/>
  <c r="T145" i="5"/>
  <c r="T146" i="5"/>
  <c r="T147" i="5"/>
  <c r="T148" i="5"/>
  <c r="T149" i="5"/>
  <c r="T150" i="5"/>
  <c r="T151" i="5"/>
  <c r="T152" i="5"/>
  <c r="T153" i="5"/>
  <c r="T154" i="5"/>
  <c r="T155" i="5"/>
  <c r="T156" i="5"/>
  <c r="T157" i="5"/>
  <c r="T158" i="5"/>
  <c r="T159" i="5"/>
  <c r="T160" i="5"/>
  <c r="T161" i="5"/>
  <c r="T162" i="5"/>
  <c r="T163" i="5"/>
  <c r="T164" i="5"/>
  <c r="T165" i="5"/>
  <c r="T166" i="5"/>
  <c r="T167" i="5"/>
  <c r="T168" i="5"/>
  <c r="T169" i="5"/>
  <c r="T170" i="5"/>
  <c r="T171" i="5"/>
  <c r="T172" i="5"/>
  <c r="T173" i="5"/>
  <c r="T174" i="5"/>
  <c r="T175" i="5"/>
  <c r="T176" i="5"/>
  <c r="T177" i="5"/>
  <c r="T178" i="5"/>
  <c r="T179" i="5"/>
  <c r="T180" i="5"/>
  <c r="T181" i="5"/>
  <c r="T182" i="5"/>
  <c r="T183" i="5"/>
  <c r="T184" i="5"/>
  <c r="T185" i="5"/>
  <c r="T186" i="5"/>
  <c r="T187" i="5"/>
  <c r="T188" i="5"/>
  <c r="T189" i="5"/>
  <c r="T190" i="5"/>
  <c r="T191" i="5"/>
  <c r="T192" i="5"/>
  <c r="T193" i="5"/>
  <c r="T194" i="5"/>
  <c r="T195" i="5"/>
  <c r="T196" i="5"/>
  <c r="T197" i="5"/>
  <c r="T198" i="5"/>
  <c r="T199" i="5"/>
  <c r="T200" i="5"/>
  <c r="T201" i="5"/>
  <c r="T202" i="5"/>
  <c r="T203" i="5"/>
  <c r="T204" i="5"/>
  <c r="T205" i="5"/>
  <c r="T206" i="5"/>
  <c r="T207" i="5"/>
  <c r="T208" i="5"/>
  <c r="T209" i="5"/>
  <c r="T210" i="5"/>
  <c r="T211" i="5"/>
  <c r="T212" i="5"/>
  <c r="T213" i="5"/>
  <c r="T214" i="5"/>
  <c r="T215" i="5"/>
  <c r="T216" i="5"/>
  <c r="T217" i="5"/>
  <c r="T218" i="5"/>
  <c r="T219" i="5"/>
  <c r="T220" i="5"/>
  <c r="T221" i="5"/>
  <c r="T222" i="5"/>
  <c r="T223" i="5"/>
  <c r="T224" i="5"/>
  <c r="T225" i="5"/>
  <c r="T226" i="5"/>
  <c r="T227" i="5"/>
  <c r="T228" i="5"/>
  <c r="T229" i="5"/>
  <c r="T230" i="5"/>
  <c r="T231" i="5"/>
  <c r="T232" i="5"/>
  <c r="T233" i="5"/>
  <c r="T234" i="5"/>
  <c r="T235" i="5"/>
  <c r="T236" i="5"/>
  <c r="T237" i="5"/>
  <c r="T238" i="5"/>
  <c r="T239" i="5"/>
  <c r="T240" i="5"/>
  <c r="T241" i="5"/>
  <c r="T242" i="5"/>
  <c r="T243" i="5"/>
  <c r="T244" i="5"/>
  <c r="T245" i="5"/>
  <c r="T246" i="5"/>
  <c r="T247" i="5"/>
  <c r="T248" i="5"/>
  <c r="T249" i="5"/>
  <c r="T250" i="5"/>
  <c r="T251" i="5"/>
  <c r="T252" i="5"/>
  <c r="T253" i="5"/>
  <c r="T254" i="5"/>
  <c r="T255" i="5"/>
  <c r="T256" i="5"/>
  <c r="T257" i="5"/>
  <c r="T258" i="5"/>
  <c r="T259" i="5"/>
  <c r="T260" i="5"/>
  <c r="T261" i="5"/>
  <c r="T262" i="5"/>
  <c r="T263" i="5"/>
  <c r="T264" i="5"/>
  <c r="T265" i="5"/>
  <c r="T266" i="5"/>
  <c r="T267" i="5"/>
  <c r="T268" i="5"/>
  <c r="T269" i="5"/>
  <c r="T270" i="5"/>
  <c r="T271" i="5"/>
  <c r="T272" i="5"/>
  <c r="T273" i="5"/>
  <c r="T274" i="5"/>
  <c r="T275" i="5"/>
  <c r="T276" i="5"/>
  <c r="T277" i="5"/>
  <c r="T278" i="5"/>
  <c r="T279" i="5"/>
  <c r="T280" i="5"/>
  <c r="T281" i="5"/>
  <c r="T282" i="5"/>
  <c r="T283" i="5"/>
  <c r="T284" i="5"/>
  <c r="T285" i="5"/>
  <c r="T286" i="5"/>
  <c r="T287" i="5"/>
  <c r="T288" i="5"/>
  <c r="T289" i="5"/>
  <c r="T290" i="5"/>
  <c r="T291" i="5"/>
  <c r="T292" i="5"/>
  <c r="T293" i="5"/>
  <c r="T294" i="5"/>
  <c r="T295" i="5"/>
  <c r="T296" i="5"/>
  <c r="T297" i="5"/>
  <c r="T298" i="5"/>
  <c r="T299" i="5"/>
  <c r="T300" i="5"/>
  <c r="T301" i="5"/>
  <c r="T302" i="5"/>
  <c r="T303" i="5"/>
  <c r="T304" i="5"/>
  <c r="T305" i="5"/>
  <c r="T306" i="5"/>
  <c r="T307" i="5"/>
  <c r="T308" i="5"/>
  <c r="T309" i="5"/>
  <c r="T310" i="5"/>
  <c r="T311" i="5"/>
  <c r="T312" i="5"/>
  <c r="T313" i="5"/>
  <c r="T314" i="5"/>
  <c r="T315" i="5"/>
  <c r="T316" i="5"/>
  <c r="T317" i="5"/>
  <c r="T318" i="5"/>
  <c r="T319" i="5"/>
  <c r="T320" i="5"/>
  <c r="T321" i="5"/>
  <c r="T322" i="5"/>
  <c r="T323" i="5"/>
  <c r="T324" i="5"/>
  <c r="T325" i="5"/>
  <c r="T326" i="5"/>
  <c r="T327" i="5"/>
  <c r="T328" i="5"/>
  <c r="T329" i="5"/>
  <c r="T330" i="5"/>
  <c r="T331" i="5"/>
  <c r="T332" i="5"/>
  <c r="T333" i="5"/>
  <c r="T334" i="5"/>
  <c r="T335" i="5"/>
  <c r="T336" i="5"/>
  <c r="T337" i="5"/>
  <c r="T338" i="5"/>
  <c r="T339" i="5"/>
  <c r="T340" i="5"/>
  <c r="T341" i="5"/>
  <c r="T342" i="5"/>
  <c r="T343" i="5"/>
  <c r="T344" i="5"/>
  <c r="T345" i="5"/>
  <c r="T346" i="5"/>
  <c r="T347" i="5"/>
  <c r="T348" i="5"/>
  <c r="T349" i="5"/>
  <c r="T350" i="5"/>
  <c r="T351" i="5"/>
  <c r="T352" i="5"/>
  <c r="T353" i="5"/>
  <c r="T354" i="5"/>
  <c r="T355" i="5"/>
  <c r="T356" i="5"/>
  <c r="T357" i="5"/>
  <c r="T358" i="5"/>
  <c r="T359" i="5"/>
  <c r="T360" i="5"/>
  <c r="T361" i="5"/>
  <c r="T362" i="5"/>
  <c r="T363" i="5"/>
  <c r="T364" i="5"/>
  <c r="T365" i="5"/>
  <c r="T366" i="5"/>
  <c r="T367" i="5"/>
  <c r="T368" i="5"/>
  <c r="T369" i="5"/>
  <c r="T370" i="5"/>
  <c r="T371" i="5"/>
  <c r="T372" i="5"/>
  <c r="T373" i="5"/>
  <c r="T374" i="5"/>
  <c r="T375" i="5"/>
  <c r="T376" i="5"/>
  <c r="T377" i="5"/>
  <c r="T378" i="5"/>
  <c r="T379" i="5"/>
  <c r="T380" i="5"/>
  <c r="T381" i="5"/>
  <c r="T382" i="5"/>
  <c r="T383" i="5"/>
  <c r="T384" i="5"/>
  <c r="T385" i="5"/>
  <c r="T386" i="5"/>
  <c r="T387" i="5"/>
  <c r="T388" i="5"/>
  <c r="T389" i="5"/>
  <c r="T390" i="5"/>
  <c r="T391" i="5"/>
  <c r="T392" i="5"/>
  <c r="T393" i="5"/>
  <c r="T394" i="5"/>
  <c r="T395" i="5"/>
  <c r="T396" i="5"/>
  <c r="T397" i="5"/>
  <c r="T398" i="5"/>
  <c r="T399" i="5"/>
  <c r="T400" i="5"/>
  <c r="T401" i="5"/>
  <c r="T402" i="5"/>
  <c r="T403" i="5"/>
  <c r="T404" i="5"/>
  <c r="T405" i="5"/>
  <c r="T406" i="5"/>
  <c r="T407" i="5"/>
  <c r="T408" i="5"/>
  <c r="T409" i="5"/>
  <c r="T410" i="5"/>
  <c r="T411" i="5"/>
  <c r="T412" i="5"/>
  <c r="T413" i="5"/>
  <c r="T414" i="5"/>
  <c r="T415" i="5"/>
  <c r="T416" i="5"/>
  <c r="T417" i="5"/>
  <c r="T418" i="5"/>
  <c r="T419" i="5"/>
  <c r="T420" i="5"/>
  <c r="T421" i="5"/>
  <c r="T422" i="5"/>
  <c r="T423" i="5"/>
  <c r="T424" i="5"/>
  <c r="T425" i="5"/>
  <c r="T426" i="5"/>
  <c r="T427" i="5"/>
  <c r="T428" i="5"/>
  <c r="T429" i="5"/>
  <c r="T430" i="5"/>
  <c r="T431" i="5"/>
  <c r="T432" i="5"/>
  <c r="T433" i="5"/>
  <c r="T434" i="5"/>
  <c r="T435" i="5"/>
  <c r="T436" i="5"/>
  <c r="T437" i="5"/>
  <c r="T438" i="5"/>
  <c r="T439" i="5"/>
  <c r="T440" i="5"/>
  <c r="T441" i="5"/>
  <c r="T442" i="5"/>
  <c r="T443" i="5"/>
  <c r="T444" i="5"/>
  <c r="T445" i="5"/>
  <c r="T446" i="5"/>
  <c r="T447" i="5"/>
  <c r="T448" i="5"/>
  <c r="T449" i="5"/>
  <c r="T450" i="5"/>
  <c r="T451" i="5"/>
  <c r="T452" i="5"/>
  <c r="T453" i="5"/>
  <c r="T454" i="5"/>
  <c r="T455" i="5"/>
  <c r="T456" i="5"/>
  <c r="T457" i="5"/>
  <c r="T458" i="5"/>
  <c r="T459" i="5"/>
  <c r="T460" i="5"/>
  <c r="T461" i="5"/>
  <c r="T462" i="5"/>
  <c r="T463" i="5"/>
  <c r="T464" i="5"/>
  <c r="T465" i="5"/>
  <c r="V2" i="5"/>
  <c r="V3" i="5"/>
  <c r="V4" i="5"/>
  <c r="V5" i="5"/>
  <c r="V6" i="5"/>
  <c r="V7" i="5"/>
  <c r="V8" i="5"/>
  <c r="V9" i="5"/>
  <c r="V10" i="5"/>
  <c r="V11" i="5"/>
  <c r="V12" i="5"/>
  <c r="V13" i="5"/>
  <c r="V14" i="5"/>
  <c r="V15" i="5"/>
  <c r="V16" i="5"/>
  <c r="V17" i="5"/>
  <c r="V18" i="5"/>
  <c r="V19" i="5"/>
  <c r="V20" i="5"/>
  <c r="V21" i="5"/>
  <c r="V22" i="5"/>
  <c r="V23" i="5"/>
  <c r="V24" i="5"/>
  <c r="V25" i="5"/>
  <c r="V26" i="5"/>
  <c r="V27" i="5"/>
  <c r="V28" i="5"/>
  <c r="V29" i="5"/>
  <c r="V30" i="5"/>
  <c r="V31" i="5"/>
  <c r="V32" i="5"/>
  <c r="V33" i="5"/>
  <c r="V34" i="5"/>
  <c r="V35" i="5"/>
  <c r="V36" i="5"/>
  <c r="V37" i="5"/>
  <c r="V38" i="5"/>
  <c r="V39" i="5"/>
  <c r="V40" i="5"/>
  <c r="V41" i="5"/>
  <c r="V42" i="5"/>
  <c r="V43" i="5"/>
  <c r="V44" i="5"/>
  <c r="V45" i="5"/>
  <c r="V46" i="5"/>
  <c r="V47" i="5"/>
  <c r="V48" i="5"/>
  <c r="V49" i="5"/>
  <c r="V50" i="5"/>
  <c r="V51" i="5"/>
  <c r="V52" i="5"/>
  <c r="V53" i="5"/>
  <c r="V54" i="5"/>
  <c r="V55" i="5"/>
  <c r="V56" i="5"/>
  <c r="V57" i="5"/>
  <c r="V58" i="5"/>
  <c r="V59" i="5"/>
  <c r="V60" i="5"/>
  <c r="V61" i="5"/>
  <c r="V62" i="5"/>
  <c r="V63" i="5"/>
  <c r="V64" i="5"/>
  <c r="V65" i="5"/>
  <c r="V66" i="5"/>
  <c r="V67" i="5"/>
  <c r="V68" i="5"/>
  <c r="V69" i="5"/>
  <c r="V70" i="5"/>
  <c r="V71" i="5"/>
  <c r="V72" i="5"/>
  <c r="V73" i="5"/>
  <c r="V74" i="5"/>
  <c r="V75" i="5"/>
  <c r="V76" i="5"/>
  <c r="V77" i="5"/>
  <c r="V78" i="5"/>
  <c r="V79" i="5"/>
  <c r="V80" i="5"/>
  <c r="V81" i="5"/>
  <c r="V82" i="5"/>
  <c r="V83" i="5"/>
  <c r="V84" i="5"/>
  <c r="V85" i="5"/>
  <c r="V86" i="5"/>
  <c r="V87" i="5"/>
  <c r="V88" i="5"/>
  <c r="V89" i="5"/>
  <c r="V90" i="5"/>
  <c r="V91" i="5"/>
  <c r="V92" i="5"/>
  <c r="V93" i="5"/>
  <c r="V94" i="5"/>
  <c r="V95" i="5"/>
  <c r="V96" i="5"/>
  <c r="V97" i="5"/>
  <c r="V98" i="5"/>
  <c r="V99" i="5"/>
  <c r="V100" i="5"/>
  <c r="V101" i="5"/>
  <c r="V102" i="5"/>
  <c r="V103" i="5"/>
  <c r="V104" i="5"/>
  <c r="V105" i="5"/>
  <c r="V106" i="5"/>
  <c r="V107" i="5"/>
  <c r="V108" i="5"/>
  <c r="V109" i="5"/>
  <c r="V110" i="5"/>
  <c r="V111" i="5"/>
  <c r="V112" i="5"/>
  <c r="V113" i="5"/>
  <c r="V114" i="5"/>
  <c r="V115" i="5"/>
  <c r="V116" i="5"/>
  <c r="V117" i="5"/>
  <c r="V118" i="5"/>
  <c r="V119" i="5"/>
  <c r="V120" i="5"/>
  <c r="V121" i="5"/>
  <c r="V122" i="5"/>
  <c r="V123" i="5"/>
  <c r="V124" i="5"/>
  <c r="V125" i="5"/>
  <c r="V126" i="5"/>
  <c r="V127" i="5"/>
  <c r="V128" i="5"/>
  <c r="V129" i="5"/>
  <c r="V130" i="5"/>
  <c r="V131" i="5"/>
  <c r="V132" i="5"/>
  <c r="V133" i="5"/>
  <c r="V134" i="5"/>
  <c r="V135" i="5"/>
  <c r="V136" i="5"/>
  <c r="V137" i="5"/>
  <c r="V138" i="5"/>
  <c r="V139" i="5"/>
  <c r="V140" i="5"/>
  <c r="V141" i="5"/>
  <c r="V142" i="5"/>
  <c r="V143" i="5"/>
  <c r="V144" i="5"/>
  <c r="V145" i="5"/>
  <c r="V146" i="5"/>
  <c r="V147" i="5"/>
  <c r="V148" i="5"/>
  <c r="V149" i="5"/>
  <c r="V150" i="5"/>
  <c r="V151" i="5"/>
  <c r="V152" i="5"/>
  <c r="V153" i="5"/>
  <c r="V154" i="5"/>
  <c r="V155" i="5"/>
  <c r="V156" i="5"/>
  <c r="V157" i="5"/>
  <c r="V158" i="5"/>
  <c r="V159" i="5"/>
  <c r="V160" i="5"/>
  <c r="V161" i="5"/>
  <c r="V162" i="5"/>
  <c r="V163" i="5"/>
  <c r="V164" i="5"/>
  <c r="V165" i="5"/>
  <c r="V166" i="5"/>
  <c r="V167" i="5"/>
  <c r="V168" i="5"/>
  <c r="V169" i="5"/>
  <c r="V170" i="5"/>
  <c r="V171" i="5"/>
  <c r="V172" i="5"/>
  <c r="V173" i="5"/>
  <c r="V174" i="5"/>
  <c r="V175" i="5"/>
  <c r="V176" i="5"/>
  <c r="V177" i="5"/>
  <c r="V178" i="5"/>
  <c r="V179" i="5"/>
  <c r="V180" i="5"/>
  <c r="V181" i="5"/>
  <c r="V182" i="5"/>
  <c r="V183" i="5"/>
  <c r="V184" i="5"/>
  <c r="V185" i="5"/>
  <c r="V186" i="5"/>
  <c r="V187" i="5"/>
  <c r="V188" i="5"/>
  <c r="V189" i="5"/>
  <c r="V190" i="5"/>
  <c r="V191" i="5"/>
  <c r="V192" i="5"/>
  <c r="V193" i="5"/>
  <c r="V194" i="5"/>
  <c r="V195" i="5"/>
  <c r="V196" i="5"/>
  <c r="V197" i="5"/>
  <c r="V198" i="5"/>
  <c r="V199" i="5"/>
  <c r="V200" i="5"/>
  <c r="V201" i="5"/>
  <c r="V202" i="5"/>
  <c r="V203" i="5"/>
  <c r="V204" i="5"/>
  <c r="V205" i="5"/>
  <c r="V206" i="5"/>
  <c r="V207" i="5"/>
  <c r="V208" i="5"/>
  <c r="V209" i="5"/>
  <c r="V210" i="5"/>
  <c r="V211" i="5"/>
  <c r="V212" i="5"/>
  <c r="V213" i="5"/>
  <c r="V214" i="5"/>
  <c r="V215" i="5"/>
  <c r="V216" i="5"/>
  <c r="V217" i="5"/>
  <c r="V218" i="5"/>
  <c r="V219" i="5"/>
  <c r="V220" i="5"/>
  <c r="V221" i="5"/>
  <c r="V222" i="5"/>
  <c r="V223" i="5"/>
  <c r="V224" i="5"/>
  <c r="V225" i="5"/>
  <c r="V226" i="5"/>
  <c r="V227" i="5"/>
  <c r="V228" i="5"/>
  <c r="V229" i="5"/>
  <c r="V230" i="5"/>
  <c r="V231" i="5"/>
  <c r="V232" i="5"/>
  <c r="V233" i="5"/>
  <c r="V234" i="5"/>
  <c r="V235" i="5"/>
  <c r="V236" i="5"/>
  <c r="V237" i="5"/>
  <c r="V238" i="5"/>
  <c r="V239" i="5"/>
  <c r="V240" i="5"/>
  <c r="V241" i="5"/>
  <c r="V242" i="5"/>
  <c r="V243" i="5"/>
  <c r="V244" i="5"/>
  <c r="V245" i="5"/>
  <c r="V246" i="5"/>
  <c r="V247" i="5"/>
  <c r="V248" i="5"/>
  <c r="V249" i="5"/>
  <c r="V250" i="5"/>
  <c r="V251" i="5"/>
  <c r="V252" i="5"/>
  <c r="V253" i="5"/>
  <c r="V254" i="5"/>
  <c r="V255" i="5"/>
  <c r="V256" i="5"/>
  <c r="V257" i="5"/>
  <c r="V258" i="5"/>
  <c r="V259" i="5"/>
  <c r="V260" i="5"/>
  <c r="V261" i="5"/>
  <c r="V262" i="5"/>
  <c r="V263" i="5"/>
  <c r="V264" i="5"/>
  <c r="V265" i="5"/>
  <c r="V266" i="5"/>
  <c r="V267" i="5"/>
  <c r="V268" i="5"/>
  <c r="V269" i="5"/>
  <c r="V270" i="5"/>
  <c r="V271" i="5"/>
  <c r="V272" i="5"/>
  <c r="V273" i="5"/>
  <c r="V274" i="5"/>
  <c r="V275" i="5"/>
  <c r="V276" i="5"/>
  <c r="V277" i="5"/>
  <c r="V278" i="5"/>
  <c r="V279" i="5"/>
  <c r="V280" i="5"/>
  <c r="V281" i="5"/>
  <c r="V282" i="5"/>
  <c r="V283" i="5"/>
  <c r="V284" i="5"/>
  <c r="V285" i="5"/>
  <c r="V286" i="5"/>
  <c r="V287" i="5"/>
  <c r="V288" i="5"/>
  <c r="V289" i="5"/>
  <c r="V290" i="5"/>
  <c r="V291" i="5"/>
  <c r="V292" i="5"/>
  <c r="V293" i="5"/>
  <c r="V294" i="5"/>
  <c r="V295" i="5"/>
  <c r="V296" i="5"/>
  <c r="V297" i="5"/>
  <c r="V298" i="5"/>
  <c r="V299" i="5"/>
  <c r="V300" i="5"/>
  <c r="V301" i="5"/>
  <c r="V302" i="5"/>
  <c r="V303" i="5"/>
  <c r="V304" i="5"/>
  <c r="V305" i="5"/>
  <c r="V306" i="5"/>
  <c r="V307" i="5"/>
  <c r="V308" i="5"/>
  <c r="V309" i="5"/>
  <c r="V310" i="5"/>
  <c r="V311" i="5"/>
  <c r="V312" i="5"/>
  <c r="V313" i="5"/>
  <c r="V314" i="5"/>
  <c r="V315" i="5"/>
  <c r="V316" i="5"/>
  <c r="V317" i="5"/>
  <c r="V318" i="5"/>
  <c r="V319" i="5"/>
  <c r="V320" i="5"/>
  <c r="V321" i="5"/>
  <c r="V322" i="5"/>
  <c r="V323" i="5"/>
  <c r="V324" i="5"/>
  <c r="V325" i="5"/>
  <c r="V326" i="5"/>
  <c r="V327" i="5"/>
  <c r="V328" i="5"/>
  <c r="V329" i="5"/>
  <c r="V330" i="5"/>
  <c r="V331" i="5"/>
  <c r="V332" i="5"/>
  <c r="V333" i="5"/>
  <c r="V334" i="5"/>
  <c r="V335" i="5"/>
  <c r="V336" i="5"/>
  <c r="V337" i="5"/>
  <c r="V338" i="5"/>
  <c r="V339" i="5"/>
  <c r="V340" i="5"/>
  <c r="V341" i="5"/>
  <c r="V342" i="5"/>
  <c r="V343" i="5"/>
  <c r="V344" i="5"/>
  <c r="V345" i="5"/>
  <c r="V346" i="5"/>
  <c r="V347" i="5"/>
  <c r="V348" i="5"/>
  <c r="V349" i="5"/>
  <c r="V350" i="5"/>
  <c r="V351" i="5"/>
  <c r="V352" i="5"/>
  <c r="V353" i="5"/>
  <c r="V354" i="5"/>
  <c r="V355" i="5"/>
  <c r="V356" i="5"/>
  <c r="V357" i="5"/>
  <c r="V358" i="5"/>
  <c r="V359" i="5"/>
  <c r="V360" i="5"/>
  <c r="V361" i="5"/>
  <c r="V362" i="5"/>
  <c r="V363" i="5"/>
  <c r="V364" i="5"/>
  <c r="V365" i="5"/>
  <c r="V366" i="5"/>
  <c r="V367" i="5"/>
  <c r="V368" i="5"/>
  <c r="V369" i="5"/>
  <c r="V370" i="5"/>
  <c r="V371" i="5"/>
  <c r="V372" i="5"/>
  <c r="V373" i="5"/>
  <c r="V374" i="5"/>
  <c r="V375" i="5"/>
  <c r="V376" i="5"/>
  <c r="V377" i="5"/>
  <c r="V378" i="5"/>
  <c r="V379" i="5"/>
  <c r="V380" i="5"/>
  <c r="V381" i="5"/>
  <c r="V382" i="5"/>
  <c r="V383" i="5"/>
  <c r="V384" i="5"/>
  <c r="V385" i="5"/>
  <c r="V386" i="5"/>
  <c r="V387" i="5"/>
  <c r="V388" i="5"/>
  <c r="V389" i="5"/>
  <c r="V390" i="5"/>
  <c r="V391" i="5"/>
  <c r="V392" i="5"/>
  <c r="V393" i="5"/>
  <c r="V394" i="5"/>
  <c r="V395" i="5"/>
  <c r="V396" i="5"/>
  <c r="V397" i="5"/>
  <c r="V398" i="5"/>
  <c r="V399" i="5"/>
  <c r="V400" i="5"/>
  <c r="V401" i="5"/>
  <c r="V402" i="5"/>
  <c r="V403" i="5"/>
  <c r="V404" i="5"/>
  <c r="V405" i="5"/>
  <c r="V406" i="5"/>
  <c r="V407" i="5"/>
  <c r="V408" i="5"/>
  <c r="V409" i="5"/>
  <c r="V410" i="5"/>
  <c r="V411" i="5"/>
  <c r="V412" i="5"/>
  <c r="V413" i="5"/>
  <c r="V414" i="5"/>
  <c r="V415" i="5"/>
  <c r="V416" i="5"/>
  <c r="V417" i="5"/>
  <c r="V418" i="5"/>
  <c r="V419" i="5"/>
  <c r="V420" i="5"/>
  <c r="V421" i="5"/>
  <c r="V422" i="5"/>
  <c r="V423" i="5"/>
  <c r="V424" i="5"/>
  <c r="V425" i="5"/>
  <c r="V426" i="5"/>
  <c r="V427" i="5"/>
  <c r="V428" i="5"/>
  <c r="V429" i="5"/>
  <c r="V430" i="5"/>
  <c r="V431" i="5"/>
  <c r="V432" i="5"/>
  <c r="V433" i="5"/>
  <c r="V434" i="5"/>
  <c r="V435" i="5"/>
  <c r="V436" i="5"/>
  <c r="V437" i="5"/>
  <c r="V438" i="5"/>
  <c r="V439" i="5"/>
  <c r="V440" i="5"/>
  <c r="V441" i="5"/>
  <c r="V442" i="5"/>
  <c r="V443" i="5"/>
  <c r="V444" i="5"/>
  <c r="V445" i="5"/>
  <c r="V446" i="5"/>
  <c r="V447" i="5"/>
  <c r="V448" i="5"/>
  <c r="V449" i="5"/>
  <c r="V450" i="5"/>
  <c r="V451" i="5"/>
  <c r="V452" i="5"/>
  <c r="V453" i="5"/>
  <c r="V454" i="5"/>
  <c r="V455" i="5"/>
  <c r="V456" i="5"/>
  <c r="V457" i="5"/>
  <c r="V458" i="5"/>
  <c r="V459" i="5"/>
  <c r="V460" i="5"/>
  <c r="V461" i="5"/>
  <c r="V462" i="5"/>
  <c r="V463" i="5"/>
  <c r="V464" i="5"/>
  <c r="V465" i="5"/>
  <c r="X2" i="5"/>
  <c r="X3" i="5"/>
  <c r="X4" i="5"/>
  <c r="X5" i="5"/>
  <c r="X6" i="5"/>
  <c r="X7" i="5"/>
  <c r="X8" i="5"/>
  <c r="X9" i="5"/>
  <c r="X10" i="5"/>
  <c r="X11" i="5"/>
  <c r="X12" i="5"/>
  <c r="X13" i="5"/>
  <c r="X14" i="5"/>
  <c r="X15" i="5"/>
  <c r="X16" i="5"/>
  <c r="X17" i="5"/>
  <c r="X18" i="5"/>
  <c r="X19" i="5"/>
  <c r="X20" i="5"/>
  <c r="X21" i="5"/>
  <c r="X22" i="5"/>
  <c r="X23" i="5"/>
  <c r="X24" i="5"/>
  <c r="X25" i="5"/>
  <c r="X26" i="5"/>
  <c r="X27" i="5"/>
  <c r="X28" i="5"/>
  <c r="X29" i="5"/>
  <c r="X30" i="5"/>
  <c r="X31" i="5"/>
  <c r="X32" i="5"/>
  <c r="X33" i="5"/>
  <c r="X34" i="5"/>
  <c r="X35" i="5"/>
  <c r="X36" i="5"/>
  <c r="X37" i="5"/>
  <c r="X38" i="5"/>
  <c r="X39" i="5"/>
  <c r="X40" i="5"/>
  <c r="X41" i="5"/>
  <c r="X42" i="5"/>
  <c r="X43" i="5"/>
  <c r="X44" i="5"/>
  <c r="X45" i="5"/>
  <c r="X46" i="5"/>
  <c r="X47" i="5"/>
  <c r="X48" i="5"/>
  <c r="X49" i="5"/>
  <c r="X50" i="5"/>
  <c r="X51" i="5"/>
  <c r="X52" i="5"/>
  <c r="X53" i="5"/>
  <c r="X54" i="5"/>
  <c r="X55" i="5"/>
  <c r="X56" i="5"/>
  <c r="X57" i="5"/>
  <c r="X58" i="5"/>
  <c r="X59" i="5"/>
  <c r="X60" i="5"/>
  <c r="X61" i="5"/>
  <c r="X62" i="5"/>
  <c r="X63" i="5"/>
  <c r="X64" i="5"/>
  <c r="X65" i="5"/>
  <c r="X66" i="5"/>
  <c r="X67" i="5"/>
  <c r="X68" i="5"/>
  <c r="X69" i="5"/>
  <c r="X70" i="5"/>
  <c r="X71" i="5"/>
  <c r="X72" i="5"/>
  <c r="X73" i="5"/>
  <c r="X74" i="5"/>
  <c r="X75" i="5"/>
  <c r="X76" i="5"/>
  <c r="X77" i="5"/>
  <c r="X78" i="5"/>
  <c r="X79" i="5"/>
  <c r="X80" i="5"/>
  <c r="X81" i="5"/>
  <c r="X82" i="5"/>
  <c r="X83" i="5"/>
  <c r="X84" i="5"/>
  <c r="X85" i="5"/>
  <c r="X86" i="5"/>
  <c r="X87" i="5"/>
  <c r="X88" i="5"/>
  <c r="X89" i="5"/>
  <c r="X90" i="5"/>
  <c r="X91" i="5"/>
  <c r="X92" i="5"/>
  <c r="X93" i="5"/>
  <c r="X94" i="5"/>
  <c r="X95" i="5"/>
  <c r="X96" i="5"/>
  <c r="X97" i="5"/>
  <c r="X98" i="5"/>
  <c r="X99" i="5"/>
  <c r="X100" i="5"/>
  <c r="X101" i="5"/>
  <c r="X102" i="5"/>
  <c r="X103" i="5"/>
  <c r="X104" i="5"/>
  <c r="X105" i="5"/>
  <c r="X106" i="5"/>
  <c r="X107" i="5"/>
  <c r="X108" i="5"/>
  <c r="X109" i="5"/>
  <c r="X110" i="5"/>
  <c r="X111" i="5"/>
  <c r="X112" i="5"/>
  <c r="X113" i="5"/>
  <c r="X114" i="5"/>
  <c r="X115" i="5"/>
  <c r="X116" i="5"/>
  <c r="X117" i="5"/>
  <c r="X118" i="5"/>
  <c r="X119" i="5"/>
  <c r="X120" i="5"/>
  <c r="X121" i="5"/>
  <c r="X122" i="5"/>
  <c r="X123" i="5"/>
  <c r="X124" i="5"/>
  <c r="X125" i="5"/>
  <c r="X126" i="5"/>
  <c r="X127" i="5"/>
  <c r="X128" i="5"/>
  <c r="X129" i="5"/>
  <c r="X130" i="5"/>
  <c r="X131" i="5"/>
  <c r="X132" i="5"/>
  <c r="X133" i="5"/>
  <c r="X134" i="5"/>
  <c r="X135" i="5"/>
  <c r="X136" i="5"/>
  <c r="X137" i="5"/>
  <c r="X138" i="5"/>
  <c r="X139" i="5"/>
  <c r="X140" i="5"/>
  <c r="X141" i="5"/>
  <c r="X142" i="5"/>
  <c r="X143" i="5"/>
  <c r="X144" i="5"/>
  <c r="X145" i="5"/>
  <c r="X146" i="5"/>
  <c r="X147" i="5"/>
  <c r="X148" i="5"/>
  <c r="X149" i="5"/>
  <c r="X150" i="5"/>
  <c r="X151" i="5"/>
  <c r="X152" i="5"/>
  <c r="X153" i="5"/>
  <c r="X154" i="5"/>
  <c r="X155" i="5"/>
  <c r="X156" i="5"/>
  <c r="X157" i="5"/>
  <c r="X158" i="5"/>
  <c r="X159" i="5"/>
  <c r="X160" i="5"/>
  <c r="X161" i="5"/>
  <c r="X162" i="5"/>
  <c r="X163" i="5"/>
  <c r="X164" i="5"/>
  <c r="X165" i="5"/>
  <c r="X166" i="5"/>
  <c r="X167" i="5"/>
  <c r="X168" i="5"/>
  <c r="X169" i="5"/>
  <c r="X170" i="5"/>
  <c r="X171" i="5"/>
  <c r="X172" i="5"/>
  <c r="X173" i="5"/>
  <c r="X174" i="5"/>
  <c r="X175" i="5"/>
  <c r="X176" i="5"/>
  <c r="X177" i="5"/>
  <c r="X178" i="5"/>
  <c r="X179" i="5"/>
  <c r="X180" i="5"/>
  <c r="X181" i="5"/>
  <c r="X182" i="5"/>
  <c r="X183" i="5"/>
  <c r="X184" i="5"/>
  <c r="X185" i="5"/>
  <c r="X186" i="5"/>
  <c r="X187" i="5"/>
  <c r="X188" i="5"/>
  <c r="X189" i="5"/>
  <c r="X190" i="5"/>
  <c r="X191" i="5"/>
  <c r="X192" i="5"/>
  <c r="X193" i="5"/>
  <c r="X194" i="5"/>
  <c r="X195" i="5"/>
  <c r="X196" i="5"/>
  <c r="X197" i="5"/>
  <c r="X198" i="5"/>
  <c r="X199" i="5"/>
  <c r="X200" i="5"/>
  <c r="X201" i="5"/>
  <c r="X202" i="5"/>
  <c r="X203" i="5"/>
  <c r="X204" i="5"/>
  <c r="X205" i="5"/>
  <c r="X206" i="5"/>
  <c r="X207" i="5"/>
  <c r="X208" i="5"/>
  <c r="X209" i="5"/>
  <c r="X210" i="5"/>
  <c r="X211" i="5"/>
  <c r="X212" i="5"/>
  <c r="X213" i="5"/>
  <c r="X214" i="5"/>
  <c r="X215" i="5"/>
  <c r="X216" i="5"/>
  <c r="X217" i="5"/>
  <c r="X218" i="5"/>
  <c r="X219" i="5"/>
  <c r="X220" i="5"/>
  <c r="X221" i="5"/>
  <c r="X222" i="5"/>
  <c r="X223" i="5"/>
  <c r="X224" i="5"/>
  <c r="X225" i="5"/>
  <c r="X226" i="5"/>
  <c r="X227" i="5"/>
  <c r="X228" i="5"/>
  <c r="X229" i="5"/>
  <c r="X230" i="5"/>
  <c r="X231" i="5"/>
  <c r="X232" i="5"/>
  <c r="X233" i="5"/>
  <c r="X234" i="5"/>
  <c r="X235" i="5"/>
  <c r="X236" i="5"/>
  <c r="X237" i="5"/>
  <c r="X238" i="5"/>
  <c r="X239" i="5"/>
  <c r="X240" i="5"/>
  <c r="X241" i="5"/>
  <c r="X242" i="5"/>
  <c r="X243" i="5"/>
  <c r="X244" i="5"/>
  <c r="X245" i="5"/>
  <c r="X246" i="5"/>
  <c r="X247" i="5"/>
  <c r="X248" i="5"/>
  <c r="X249" i="5"/>
  <c r="X250" i="5"/>
  <c r="X251" i="5"/>
  <c r="X252" i="5"/>
  <c r="X253" i="5"/>
  <c r="X254" i="5"/>
  <c r="X255" i="5"/>
  <c r="X256" i="5"/>
  <c r="X257" i="5"/>
  <c r="X258" i="5"/>
  <c r="X259" i="5"/>
  <c r="X260" i="5"/>
  <c r="X261" i="5"/>
  <c r="X262" i="5"/>
  <c r="X263" i="5"/>
  <c r="X264" i="5"/>
  <c r="X265" i="5"/>
  <c r="X266" i="5"/>
  <c r="X267" i="5"/>
  <c r="X268" i="5"/>
  <c r="X269" i="5"/>
  <c r="X270" i="5"/>
  <c r="X271" i="5"/>
  <c r="X272" i="5"/>
  <c r="X273" i="5"/>
  <c r="X274" i="5"/>
  <c r="X275" i="5"/>
  <c r="X276" i="5"/>
  <c r="X277" i="5"/>
  <c r="X278" i="5"/>
  <c r="X279" i="5"/>
  <c r="X280" i="5"/>
  <c r="X281" i="5"/>
  <c r="X282" i="5"/>
  <c r="X283" i="5"/>
  <c r="X284" i="5"/>
  <c r="X285" i="5"/>
  <c r="X286" i="5"/>
  <c r="X287" i="5"/>
  <c r="X288" i="5"/>
  <c r="X289" i="5"/>
  <c r="X290" i="5"/>
  <c r="X291" i="5"/>
  <c r="X292" i="5"/>
  <c r="X293" i="5"/>
  <c r="X294" i="5"/>
  <c r="X295" i="5"/>
  <c r="X296" i="5"/>
  <c r="X297" i="5"/>
  <c r="X298" i="5"/>
  <c r="X299" i="5"/>
  <c r="X300" i="5"/>
  <c r="X301" i="5"/>
  <c r="X302" i="5"/>
  <c r="X303" i="5"/>
  <c r="X304" i="5"/>
  <c r="X305" i="5"/>
  <c r="X306" i="5"/>
  <c r="X307" i="5"/>
  <c r="X308" i="5"/>
  <c r="X309" i="5"/>
  <c r="X310" i="5"/>
  <c r="X311" i="5"/>
  <c r="X312" i="5"/>
  <c r="X313" i="5"/>
  <c r="X314" i="5"/>
  <c r="X315" i="5"/>
  <c r="X316" i="5"/>
  <c r="X317" i="5"/>
  <c r="X318" i="5"/>
  <c r="X319" i="5"/>
  <c r="X320" i="5"/>
  <c r="X321" i="5"/>
  <c r="X322" i="5"/>
  <c r="X323" i="5"/>
  <c r="X324" i="5"/>
  <c r="X325" i="5"/>
  <c r="X326" i="5"/>
  <c r="X327" i="5"/>
  <c r="X328" i="5"/>
  <c r="X329" i="5"/>
  <c r="X330" i="5"/>
  <c r="X331" i="5"/>
  <c r="X332" i="5"/>
  <c r="X333" i="5"/>
  <c r="X334" i="5"/>
  <c r="X335" i="5"/>
  <c r="X336" i="5"/>
  <c r="X337" i="5"/>
  <c r="X338" i="5"/>
  <c r="X339" i="5"/>
  <c r="X340" i="5"/>
  <c r="X341" i="5"/>
  <c r="X342" i="5"/>
  <c r="X343" i="5"/>
  <c r="X344" i="5"/>
  <c r="X345" i="5"/>
  <c r="X346" i="5"/>
  <c r="X347" i="5"/>
  <c r="X348" i="5"/>
  <c r="X349" i="5"/>
  <c r="X350" i="5"/>
  <c r="X351" i="5"/>
  <c r="X352" i="5"/>
  <c r="X353" i="5"/>
  <c r="X354" i="5"/>
  <c r="X355" i="5"/>
  <c r="X356" i="5"/>
  <c r="X357" i="5"/>
  <c r="X358" i="5"/>
  <c r="X359" i="5"/>
  <c r="X360" i="5"/>
  <c r="X361" i="5"/>
  <c r="X362" i="5"/>
  <c r="X363" i="5"/>
  <c r="X364" i="5"/>
  <c r="X365" i="5"/>
  <c r="X366" i="5"/>
  <c r="X367" i="5"/>
  <c r="X368" i="5"/>
  <c r="X369" i="5"/>
  <c r="X370" i="5"/>
  <c r="X371" i="5"/>
  <c r="X372" i="5"/>
  <c r="X373" i="5"/>
  <c r="X374" i="5"/>
  <c r="X375" i="5"/>
  <c r="X376" i="5"/>
  <c r="X377" i="5"/>
  <c r="X378" i="5"/>
  <c r="X379" i="5"/>
  <c r="X380" i="5"/>
  <c r="X381" i="5"/>
  <c r="X382" i="5"/>
  <c r="X383" i="5"/>
  <c r="X384" i="5"/>
  <c r="X385" i="5"/>
  <c r="X386" i="5"/>
  <c r="X387" i="5"/>
  <c r="X388" i="5"/>
  <c r="X389" i="5"/>
  <c r="X390" i="5"/>
  <c r="X391" i="5"/>
  <c r="X392" i="5"/>
  <c r="X393" i="5"/>
  <c r="X394" i="5"/>
  <c r="X395" i="5"/>
  <c r="X396" i="5"/>
  <c r="X397" i="5"/>
  <c r="X398" i="5"/>
  <c r="X399" i="5"/>
  <c r="X400" i="5"/>
  <c r="X401" i="5"/>
  <c r="X402" i="5"/>
  <c r="X403" i="5"/>
  <c r="X404" i="5"/>
  <c r="X405" i="5"/>
  <c r="X406" i="5"/>
  <c r="X407" i="5"/>
  <c r="X408" i="5"/>
  <c r="X409" i="5"/>
  <c r="X410" i="5"/>
  <c r="X411" i="5"/>
  <c r="X412" i="5"/>
  <c r="X413" i="5"/>
  <c r="X414" i="5"/>
  <c r="X415" i="5"/>
  <c r="X416" i="5"/>
  <c r="X417" i="5"/>
  <c r="X418" i="5"/>
  <c r="X419" i="5"/>
  <c r="X420" i="5"/>
  <c r="X421" i="5"/>
  <c r="X422" i="5"/>
  <c r="X423" i="5"/>
  <c r="X424" i="5"/>
  <c r="X425" i="5"/>
  <c r="X426" i="5"/>
  <c r="X427" i="5"/>
  <c r="X428" i="5"/>
  <c r="X429" i="5"/>
  <c r="X430" i="5"/>
  <c r="X431" i="5"/>
  <c r="X432" i="5"/>
  <c r="X433" i="5"/>
  <c r="X434" i="5"/>
  <c r="X435" i="5"/>
  <c r="X436" i="5"/>
  <c r="X437" i="5"/>
  <c r="X438" i="5"/>
  <c r="X439" i="5"/>
  <c r="X440" i="5"/>
  <c r="X441" i="5"/>
  <c r="X442" i="5"/>
  <c r="X443" i="5"/>
  <c r="X444" i="5"/>
  <c r="X445" i="5"/>
  <c r="X446" i="5"/>
  <c r="X447" i="5"/>
  <c r="X448" i="5"/>
  <c r="X449" i="5"/>
  <c r="X450" i="5"/>
  <c r="X451" i="5"/>
  <c r="X452" i="5"/>
  <c r="X453" i="5"/>
  <c r="X454" i="5"/>
  <c r="X455" i="5"/>
  <c r="X456" i="5"/>
  <c r="X457" i="5"/>
  <c r="X458" i="5"/>
  <c r="X459" i="5"/>
  <c r="X460" i="5"/>
  <c r="X461" i="5"/>
  <c r="X462" i="5"/>
  <c r="X463" i="5"/>
  <c r="X464" i="5"/>
  <c r="X465" i="5"/>
  <c r="Z2" i="5"/>
  <c r="Z3" i="5"/>
  <c r="Z4" i="5"/>
  <c r="Z5" i="5"/>
  <c r="Z6" i="5"/>
  <c r="Z7" i="5"/>
  <c r="Z8" i="5"/>
  <c r="Z9" i="5"/>
  <c r="Z10" i="5"/>
  <c r="Z11" i="5"/>
  <c r="Z12" i="5"/>
  <c r="Z13" i="5"/>
  <c r="Z14" i="5"/>
  <c r="Z15" i="5"/>
  <c r="Z16" i="5"/>
  <c r="Z17" i="5"/>
  <c r="Z18" i="5"/>
  <c r="Z19" i="5"/>
  <c r="Z20" i="5"/>
  <c r="Z21" i="5"/>
  <c r="Z22" i="5"/>
  <c r="Z23" i="5"/>
  <c r="Z24" i="5"/>
  <c r="Z25" i="5"/>
  <c r="Z26" i="5"/>
  <c r="Z27" i="5"/>
  <c r="Z28" i="5"/>
  <c r="Z29" i="5"/>
  <c r="Z30" i="5"/>
  <c r="Z31" i="5"/>
  <c r="Z32" i="5"/>
  <c r="Z33" i="5"/>
  <c r="Z34" i="5"/>
  <c r="Z35" i="5"/>
  <c r="Z36" i="5"/>
  <c r="Z37" i="5"/>
  <c r="Z38" i="5"/>
  <c r="Z39" i="5"/>
  <c r="Z40" i="5"/>
  <c r="Z41" i="5"/>
  <c r="Z42" i="5"/>
  <c r="Z43" i="5"/>
  <c r="Z44" i="5"/>
  <c r="Z45" i="5"/>
  <c r="Z46" i="5"/>
  <c r="Z47" i="5"/>
  <c r="Z48" i="5"/>
  <c r="Z49" i="5"/>
  <c r="Z50" i="5"/>
  <c r="Z51" i="5"/>
  <c r="Z52" i="5"/>
  <c r="Z53" i="5"/>
  <c r="Z54" i="5"/>
  <c r="Z55" i="5"/>
  <c r="Z56" i="5"/>
  <c r="Z57" i="5"/>
  <c r="Z58" i="5"/>
  <c r="Z59" i="5"/>
  <c r="Z60" i="5"/>
  <c r="Z61" i="5"/>
  <c r="Z62" i="5"/>
  <c r="Z63" i="5"/>
  <c r="Z64" i="5"/>
  <c r="Z65" i="5"/>
  <c r="Z66" i="5"/>
  <c r="Z67" i="5"/>
  <c r="Z68" i="5"/>
  <c r="Z69" i="5"/>
  <c r="Z70" i="5"/>
  <c r="Z71" i="5"/>
  <c r="Z72" i="5"/>
  <c r="Z73" i="5"/>
  <c r="Z74" i="5"/>
  <c r="Z75" i="5"/>
  <c r="Z76" i="5"/>
  <c r="Z77" i="5"/>
  <c r="Z78" i="5"/>
  <c r="Z79" i="5"/>
  <c r="Z80" i="5"/>
  <c r="Z81" i="5"/>
  <c r="Z82" i="5"/>
  <c r="Z83" i="5"/>
  <c r="Z84" i="5"/>
  <c r="Z85" i="5"/>
  <c r="Z86" i="5"/>
  <c r="Z87" i="5"/>
  <c r="Z88" i="5"/>
  <c r="Z89" i="5"/>
  <c r="Z90" i="5"/>
  <c r="Z91" i="5"/>
  <c r="Z92" i="5"/>
  <c r="Z93" i="5"/>
  <c r="Z94" i="5"/>
  <c r="Z95" i="5"/>
  <c r="Z96" i="5"/>
  <c r="Z97" i="5"/>
  <c r="Z98" i="5"/>
  <c r="Z99" i="5"/>
  <c r="Z100" i="5"/>
  <c r="Z101" i="5"/>
  <c r="Z102" i="5"/>
  <c r="Z103" i="5"/>
  <c r="Z104" i="5"/>
  <c r="Z105" i="5"/>
  <c r="Z106" i="5"/>
  <c r="Z107" i="5"/>
  <c r="Z108" i="5"/>
  <c r="Z109" i="5"/>
  <c r="Z110" i="5"/>
  <c r="Z111" i="5"/>
  <c r="Z112" i="5"/>
  <c r="Z113" i="5"/>
  <c r="Z114" i="5"/>
  <c r="Z115" i="5"/>
  <c r="Z116" i="5"/>
  <c r="Z117" i="5"/>
  <c r="Z118" i="5"/>
  <c r="Z119" i="5"/>
  <c r="Z120" i="5"/>
  <c r="Z121" i="5"/>
  <c r="Z122" i="5"/>
  <c r="Z123" i="5"/>
  <c r="Z124" i="5"/>
  <c r="Z125" i="5"/>
  <c r="Z126" i="5"/>
  <c r="Z127" i="5"/>
  <c r="Z128" i="5"/>
  <c r="Z129" i="5"/>
  <c r="Z130" i="5"/>
  <c r="Z131" i="5"/>
  <c r="Z132" i="5"/>
  <c r="Z133" i="5"/>
  <c r="Z134" i="5"/>
  <c r="Z135" i="5"/>
  <c r="Z136" i="5"/>
  <c r="Z137" i="5"/>
  <c r="Z138" i="5"/>
  <c r="Z139" i="5"/>
  <c r="Z140" i="5"/>
  <c r="Z141" i="5"/>
  <c r="Z142" i="5"/>
  <c r="Z143" i="5"/>
  <c r="Z144" i="5"/>
  <c r="Z145" i="5"/>
  <c r="Z146" i="5"/>
  <c r="Z147" i="5"/>
  <c r="Z148" i="5"/>
  <c r="Z149" i="5"/>
  <c r="Z150" i="5"/>
  <c r="Z151" i="5"/>
  <c r="Z152" i="5"/>
  <c r="Z153" i="5"/>
  <c r="Z154" i="5"/>
  <c r="Z155" i="5"/>
  <c r="Z156" i="5"/>
  <c r="Z157" i="5"/>
  <c r="Z158" i="5"/>
  <c r="Z159" i="5"/>
  <c r="Z160" i="5"/>
  <c r="Z161" i="5"/>
  <c r="Z162" i="5"/>
  <c r="Z163" i="5"/>
  <c r="Z164" i="5"/>
  <c r="Z165" i="5"/>
  <c r="Z166" i="5"/>
  <c r="Z167" i="5"/>
  <c r="Z168" i="5"/>
  <c r="Z169" i="5"/>
  <c r="Z170" i="5"/>
  <c r="Z171" i="5"/>
  <c r="Z172" i="5"/>
  <c r="Z173" i="5"/>
  <c r="Z174" i="5"/>
  <c r="Z175" i="5"/>
  <c r="Z176" i="5"/>
  <c r="Z177" i="5"/>
  <c r="Z178" i="5"/>
  <c r="Z179" i="5"/>
  <c r="Z180" i="5"/>
  <c r="Z181" i="5"/>
  <c r="Z182" i="5"/>
  <c r="Z183" i="5"/>
  <c r="Z184" i="5"/>
  <c r="Z185" i="5"/>
  <c r="Z186" i="5"/>
  <c r="Z187" i="5"/>
  <c r="Z188" i="5"/>
  <c r="Z189" i="5"/>
  <c r="Z190" i="5"/>
  <c r="Z191" i="5"/>
  <c r="Z192" i="5"/>
  <c r="Z193" i="5"/>
  <c r="Z194" i="5"/>
  <c r="Z195" i="5"/>
  <c r="Z196" i="5"/>
  <c r="Z197" i="5"/>
  <c r="Z198" i="5"/>
  <c r="Z199" i="5"/>
  <c r="Z200" i="5"/>
  <c r="Z201" i="5"/>
  <c r="Z202" i="5"/>
  <c r="Z203" i="5"/>
  <c r="Z204" i="5"/>
  <c r="Z205" i="5"/>
  <c r="Z206" i="5"/>
  <c r="Z207" i="5"/>
  <c r="Z208" i="5"/>
  <c r="Z209" i="5"/>
  <c r="Z210" i="5"/>
  <c r="Z211" i="5"/>
  <c r="Z212" i="5"/>
  <c r="Z213" i="5"/>
  <c r="Z214" i="5"/>
  <c r="Z215" i="5"/>
  <c r="Z216" i="5"/>
  <c r="Z217" i="5"/>
  <c r="Z218" i="5"/>
  <c r="Z219" i="5"/>
  <c r="Z220" i="5"/>
  <c r="Z221" i="5"/>
  <c r="Z222" i="5"/>
  <c r="Z223" i="5"/>
  <c r="Z224" i="5"/>
  <c r="Z225" i="5"/>
  <c r="Z226" i="5"/>
  <c r="Z227" i="5"/>
  <c r="Z228" i="5"/>
  <c r="Z229" i="5"/>
  <c r="Z230" i="5"/>
  <c r="Z231" i="5"/>
  <c r="Z232" i="5"/>
  <c r="Z233" i="5"/>
  <c r="Z234" i="5"/>
  <c r="Z235" i="5"/>
  <c r="Z236" i="5"/>
  <c r="Z237" i="5"/>
  <c r="Z238" i="5"/>
  <c r="Z239" i="5"/>
  <c r="Z240" i="5"/>
  <c r="Z241" i="5"/>
  <c r="Z242" i="5"/>
  <c r="Z243" i="5"/>
  <c r="Z244" i="5"/>
  <c r="Z245" i="5"/>
  <c r="Z246" i="5"/>
  <c r="Z247" i="5"/>
  <c r="Z248" i="5"/>
  <c r="Z249" i="5"/>
  <c r="Z250" i="5"/>
  <c r="Z251" i="5"/>
  <c r="Z252" i="5"/>
  <c r="Z253" i="5"/>
  <c r="Z254" i="5"/>
  <c r="Z255" i="5"/>
  <c r="Z256" i="5"/>
  <c r="Z257" i="5"/>
  <c r="Z258" i="5"/>
  <c r="Z259" i="5"/>
  <c r="Z260" i="5"/>
  <c r="Z261" i="5"/>
  <c r="Z262" i="5"/>
  <c r="Z263" i="5"/>
  <c r="Z264" i="5"/>
  <c r="Z265" i="5"/>
  <c r="Z266" i="5"/>
  <c r="Z267" i="5"/>
  <c r="Z268" i="5"/>
  <c r="Z269" i="5"/>
  <c r="Z270" i="5"/>
  <c r="Z271" i="5"/>
  <c r="Z272" i="5"/>
  <c r="Z273" i="5"/>
  <c r="Z274" i="5"/>
  <c r="Z275" i="5"/>
  <c r="Z276" i="5"/>
  <c r="Z277" i="5"/>
  <c r="Z278" i="5"/>
  <c r="Z279" i="5"/>
  <c r="Z280" i="5"/>
  <c r="Z281" i="5"/>
  <c r="Z282" i="5"/>
  <c r="Z283" i="5"/>
  <c r="Z284" i="5"/>
  <c r="Z285" i="5"/>
  <c r="Z286" i="5"/>
  <c r="Z287" i="5"/>
  <c r="Z288" i="5"/>
  <c r="Z289" i="5"/>
  <c r="Z290" i="5"/>
  <c r="Z291" i="5"/>
  <c r="Z292" i="5"/>
  <c r="Z293" i="5"/>
  <c r="Z294" i="5"/>
  <c r="Z295" i="5"/>
  <c r="Z296" i="5"/>
  <c r="Z297" i="5"/>
  <c r="Z298" i="5"/>
  <c r="Z299" i="5"/>
  <c r="Z300" i="5"/>
  <c r="Z301" i="5"/>
  <c r="Z302" i="5"/>
  <c r="Z303" i="5"/>
  <c r="Z304" i="5"/>
  <c r="Z305" i="5"/>
  <c r="Z306" i="5"/>
  <c r="Z307" i="5"/>
  <c r="Z308" i="5"/>
  <c r="Z309" i="5"/>
  <c r="Z310" i="5"/>
  <c r="Z311" i="5"/>
  <c r="Z312" i="5"/>
  <c r="Z313" i="5"/>
  <c r="Z314" i="5"/>
  <c r="Z315" i="5"/>
  <c r="Z316" i="5"/>
  <c r="Z317" i="5"/>
  <c r="Z318" i="5"/>
  <c r="Z319" i="5"/>
  <c r="Z320" i="5"/>
  <c r="Z321" i="5"/>
  <c r="Z322" i="5"/>
  <c r="Z323" i="5"/>
  <c r="Z324" i="5"/>
  <c r="Z325" i="5"/>
  <c r="Z326" i="5"/>
  <c r="Z327" i="5"/>
  <c r="Z328" i="5"/>
  <c r="Z329" i="5"/>
  <c r="Z330" i="5"/>
  <c r="Z331" i="5"/>
  <c r="Z332" i="5"/>
  <c r="Z333" i="5"/>
  <c r="Z334" i="5"/>
  <c r="Z335" i="5"/>
  <c r="Z336" i="5"/>
  <c r="Z337" i="5"/>
  <c r="Z338" i="5"/>
  <c r="Z339" i="5"/>
  <c r="Z340" i="5"/>
  <c r="Z341" i="5"/>
  <c r="Z342" i="5"/>
  <c r="Z343" i="5"/>
  <c r="Z344" i="5"/>
  <c r="Z345" i="5"/>
  <c r="Z346" i="5"/>
  <c r="Z347" i="5"/>
  <c r="Z348" i="5"/>
  <c r="Z349" i="5"/>
  <c r="Z350" i="5"/>
  <c r="Z351" i="5"/>
  <c r="Z352" i="5"/>
  <c r="Z353" i="5"/>
  <c r="Z354" i="5"/>
  <c r="Z355" i="5"/>
  <c r="Z356" i="5"/>
  <c r="Z357" i="5"/>
  <c r="Z358" i="5"/>
  <c r="Z359" i="5"/>
  <c r="Z360" i="5"/>
  <c r="Z361" i="5"/>
  <c r="Z362" i="5"/>
  <c r="Z363" i="5"/>
  <c r="Z364" i="5"/>
  <c r="Z365" i="5"/>
  <c r="Z366" i="5"/>
  <c r="Z367" i="5"/>
  <c r="Z368" i="5"/>
  <c r="Z369" i="5"/>
  <c r="Z370" i="5"/>
  <c r="Z371" i="5"/>
  <c r="Z372" i="5"/>
  <c r="Z373" i="5"/>
  <c r="Z374" i="5"/>
  <c r="Z375" i="5"/>
  <c r="Z376" i="5"/>
  <c r="Z377" i="5"/>
  <c r="Z378" i="5"/>
  <c r="Z379" i="5"/>
  <c r="Z380" i="5"/>
  <c r="Z381" i="5"/>
  <c r="Z382" i="5"/>
  <c r="Z383" i="5"/>
  <c r="Z384" i="5"/>
  <c r="Z385" i="5"/>
  <c r="Z386" i="5"/>
  <c r="Z387" i="5"/>
  <c r="Z388" i="5"/>
  <c r="Z389" i="5"/>
  <c r="Z390" i="5"/>
  <c r="Z391" i="5"/>
  <c r="Z392" i="5"/>
  <c r="Z393" i="5"/>
  <c r="Z394" i="5"/>
  <c r="Z395" i="5"/>
  <c r="Z396" i="5"/>
  <c r="Z397" i="5"/>
  <c r="Z398" i="5"/>
  <c r="Z399" i="5"/>
  <c r="Z400" i="5"/>
  <c r="Z401" i="5"/>
  <c r="Z402" i="5"/>
  <c r="Z403" i="5"/>
  <c r="Z404" i="5"/>
  <c r="Z405" i="5"/>
  <c r="Z406" i="5"/>
  <c r="Z407" i="5"/>
  <c r="Z408" i="5"/>
  <c r="Z409" i="5"/>
  <c r="Z410" i="5"/>
  <c r="Z411" i="5"/>
  <c r="Z412" i="5"/>
  <c r="Z413" i="5"/>
  <c r="Z414" i="5"/>
  <c r="Z415" i="5"/>
  <c r="Z416" i="5"/>
  <c r="Z417" i="5"/>
  <c r="Z418" i="5"/>
  <c r="Z419" i="5"/>
  <c r="Z420" i="5"/>
  <c r="Z421" i="5"/>
  <c r="Z422" i="5"/>
  <c r="Z423" i="5"/>
  <c r="Z424" i="5"/>
  <c r="Z425" i="5"/>
  <c r="Z426" i="5"/>
  <c r="Z427" i="5"/>
  <c r="Z428" i="5"/>
  <c r="Z429" i="5"/>
  <c r="Z430" i="5"/>
  <c r="Z431" i="5"/>
  <c r="Z432" i="5"/>
  <c r="Z433" i="5"/>
  <c r="Z434" i="5"/>
  <c r="Z435" i="5"/>
  <c r="Z436" i="5"/>
  <c r="Z437" i="5"/>
  <c r="Z438" i="5"/>
  <c r="Z439" i="5"/>
  <c r="Z440" i="5"/>
  <c r="Z441" i="5"/>
  <c r="Z442" i="5"/>
  <c r="Z443" i="5"/>
  <c r="Z444" i="5"/>
  <c r="Z445" i="5"/>
  <c r="Z446" i="5"/>
  <c r="Z447" i="5"/>
  <c r="Z448" i="5"/>
  <c r="Z449" i="5"/>
  <c r="Z450" i="5"/>
  <c r="Z451" i="5"/>
  <c r="Z452" i="5"/>
  <c r="Z453" i="5"/>
  <c r="Z454" i="5"/>
  <c r="Z455" i="5"/>
  <c r="Z456" i="5"/>
  <c r="Z457" i="5"/>
  <c r="Z458" i="5"/>
  <c r="Z459" i="5"/>
  <c r="Z460" i="5"/>
  <c r="Z461" i="5"/>
  <c r="Z462" i="5"/>
  <c r="Z463" i="5"/>
  <c r="Z464" i="5"/>
  <c r="Z465" i="5"/>
  <c r="H3" i="5"/>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H102" i="5"/>
  <c r="H103" i="5"/>
  <c r="H104" i="5"/>
  <c r="H105" i="5"/>
  <c r="H106" i="5"/>
  <c r="H107" i="5"/>
  <c r="H108" i="5"/>
  <c r="H109" i="5"/>
  <c r="H110" i="5"/>
  <c r="H111" i="5"/>
  <c r="H112" i="5"/>
  <c r="H113" i="5"/>
  <c r="H114" i="5"/>
  <c r="H115" i="5"/>
  <c r="H116" i="5"/>
  <c r="H117" i="5"/>
  <c r="H118" i="5"/>
  <c r="H119" i="5"/>
  <c r="H120" i="5"/>
  <c r="H121" i="5"/>
  <c r="H122" i="5"/>
  <c r="H123" i="5"/>
  <c r="H124" i="5"/>
  <c r="H125" i="5"/>
  <c r="H126" i="5"/>
  <c r="H127" i="5"/>
  <c r="H128" i="5"/>
  <c r="H129" i="5"/>
  <c r="H130" i="5"/>
  <c r="H131" i="5"/>
  <c r="H132" i="5"/>
  <c r="H133" i="5"/>
  <c r="H134" i="5"/>
  <c r="H135" i="5"/>
  <c r="H136" i="5"/>
  <c r="H137" i="5"/>
  <c r="H138" i="5"/>
  <c r="H139" i="5"/>
  <c r="H140" i="5"/>
  <c r="H141" i="5"/>
  <c r="H142" i="5"/>
  <c r="H143" i="5"/>
  <c r="H144" i="5"/>
  <c r="H145" i="5"/>
  <c r="H146" i="5"/>
  <c r="H147" i="5"/>
  <c r="H148" i="5"/>
  <c r="H149" i="5"/>
  <c r="H150" i="5"/>
  <c r="H151" i="5"/>
  <c r="H152" i="5"/>
  <c r="H153" i="5"/>
  <c r="H154" i="5"/>
  <c r="H155" i="5"/>
  <c r="H156" i="5"/>
  <c r="H157" i="5"/>
  <c r="H158" i="5"/>
  <c r="H159" i="5"/>
  <c r="H160" i="5"/>
  <c r="H161" i="5"/>
  <c r="H162" i="5"/>
  <c r="H163" i="5"/>
  <c r="H164" i="5"/>
  <c r="H165" i="5"/>
  <c r="H166" i="5"/>
  <c r="H167" i="5"/>
  <c r="H168" i="5"/>
  <c r="H169" i="5"/>
  <c r="H170" i="5"/>
  <c r="H171" i="5"/>
  <c r="H172" i="5"/>
  <c r="H173" i="5"/>
  <c r="H174" i="5"/>
  <c r="H175" i="5"/>
  <c r="H176" i="5"/>
  <c r="H177" i="5"/>
  <c r="H178" i="5"/>
  <c r="H179" i="5"/>
  <c r="H180" i="5"/>
  <c r="H181" i="5"/>
  <c r="H182" i="5"/>
  <c r="H183" i="5"/>
  <c r="H184" i="5"/>
  <c r="H185" i="5"/>
  <c r="H186" i="5"/>
  <c r="H187" i="5"/>
  <c r="H188" i="5"/>
  <c r="H189" i="5"/>
  <c r="H190" i="5"/>
  <c r="H191" i="5"/>
  <c r="H192" i="5"/>
  <c r="H193" i="5"/>
  <c r="H194" i="5"/>
  <c r="H195" i="5"/>
  <c r="H196" i="5"/>
  <c r="H197" i="5"/>
  <c r="H198" i="5"/>
  <c r="H199" i="5"/>
  <c r="H200" i="5"/>
  <c r="H201" i="5"/>
  <c r="H202" i="5"/>
  <c r="H203" i="5"/>
  <c r="H204" i="5"/>
  <c r="H205" i="5"/>
  <c r="H206" i="5"/>
  <c r="H207" i="5"/>
  <c r="H208" i="5"/>
  <c r="H209" i="5"/>
  <c r="H210" i="5"/>
  <c r="H211" i="5"/>
  <c r="H212" i="5"/>
  <c r="H213" i="5"/>
  <c r="H214" i="5"/>
  <c r="H215" i="5"/>
  <c r="H216" i="5"/>
  <c r="H217" i="5"/>
  <c r="H218" i="5"/>
  <c r="H219" i="5"/>
  <c r="H220" i="5"/>
  <c r="H221" i="5"/>
  <c r="H222" i="5"/>
  <c r="H223" i="5"/>
  <c r="H224" i="5"/>
  <c r="H225" i="5"/>
  <c r="H226" i="5"/>
  <c r="H227" i="5"/>
  <c r="H228" i="5"/>
  <c r="H229" i="5"/>
  <c r="H230" i="5"/>
  <c r="H231" i="5"/>
  <c r="H232" i="5"/>
  <c r="H233" i="5"/>
  <c r="H234" i="5"/>
  <c r="H235" i="5"/>
  <c r="H236" i="5"/>
  <c r="H237" i="5"/>
  <c r="H238" i="5"/>
  <c r="H239" i="5"/>
  <c r="H240" i="5"/>
  <c r="H241" i="5"/>
  <c r="H242" i="5"/>
  <c r="H243" i="5"/>
  <c r="H244" i="5"/>
  <c r="H245" i="5"/>
  <c r="H246" i="5"/>
  <c r="H247" i="5"/>
  <c r="H248" i="5"/>
  <c r="H249" i="5"/>
  <c r="H250" i="5"/>
  <c r="H251" i="5"/>
  <c r="H252" i="5"/>
  <c r="H253" i="5"/>
  <c r="H254" i="5"/>
  <c r="H255" i="5"/>
  <c r="H256" i="5"/>
  <c r="H257" i="5"/>
  <c r="H258" i="5"/>
  <c r="H259" i="5"/>
  <c r="H260" i="5"/>
  <c r="H261" i="5"/>
  <c r="H262" i="5"/>
  <c r="H263" i="5"/>
  <c r="H264" i="5"/>
  <c r="H265" i="5"/>
  <c r="H266" i="5"/>
  <c r="H267" i="5"/>
  <c r="H268" i="5"/>
  <c r="H269" i="5"/>
  <c r="H270" i="5"/>
  <c r="H271" i="5"/>
  <c r="H272" i="5"/>
  <c r="H273" i="5"/>
  <c r="H274" i="5"/>
  <c r="H275" i="5"/>
  <c r="H276" i="5"/>
  <c r="H277" i="5"/>
  <c r="H278" i="5"/>
  <c r="H279" i="5"/>
  <c r="H280" i="5"/>
  <c r="H281" i="5"/>
  <c r="H282" i="5"/>
  <c r="H283" i="5"/>
  <c r="H284" i="5"/>
  <c r="H285" i="5"/>
  <c r="H286" i="5"/>
  <c r="H287" i="5"/>
  <c r="H288" i="5"/>
  <c r="H289" i="5"/>
  <c r="H290" i="5"/>
  <c r="H291" i="5"/>
  <c r="H292" i="5"/>
  <c r="H293" i="5"/>
  <c r="H294" i="5"/>
  <c r="H295" i="5"/>
  <c r="H296" i="5"/>
  <c r="H297" i="5"/>
  <c r="H298" i="5"/>
  <c r="H299" i="5"/>
  <c r="H300" i="5"/>
  <c r="H301" i="5"/>
  <c r="H302" i="5"/>
  <c r="H303" i="5"/>
  <c r="H304" i="5"/>
  <c r="H305" i="5"/>
  <c r="H306" i="5"/>
  <c r="H307" i="5"/>
  <c r="H308" i="5"/>
  <c r="H309" i="5"/>
  <c r="H310" i="5"/>
  <c r="H311" i="5"/>
  <c r="H312" i="5"/>
  <c r="H313" i="5"/>
  <c r="H314" i="5"/>
  <c r="H315" i="5"/>
  <c r="H316" i="5"/>
  <c r="H317" i="5"/>
  <c r="H318" i="5"/>
  <c r="H319" i="5"/>
  <c r="H320" i="5"/>
  <c r="H321" i="5"/>
  <c r="H322" i="5"/>
  <c r="H323" i="5"/>
  <c r="H324" i="5"/>
  <c r="H325" i="5"/>
  <c r="H326" i="5"/>
  <c r="H327" i="5"/>
  <c r="H328" i="5"/>
  <c r="H329" i="5"/>
  <c r="H330" i="5"/>
  <c r="H331" i="5"/>
  <c r="H332" i="5"/>
  <c r="H333" i="5"/>
  <c r="H334" i="5"/>
  <c r="H335" i="5"/>
  <c r="H336" i="5"/>
  <c r="H337" i="5"/>
  <c r="H338" i="5"/>
  <c r="H339" i="5"/>
  <c r="H340" i="5"/>
  <c r="H341" i="5"/>
  <c r="H342" i="5"/>
  <c r="H343" i="5"/>
  <c r="H344" i="5"/>
  <c r="H345" i="5"/>
  <c r="H346" i="5"/>
  <c r="H347" i="5"/>
  <c r="H348" i="5"/>
  <c r="H349" i="5"/>
  <c r="H350" i="5"/>
  <c r="H351" i="5"/>
  <c r="H352" i="5"/>
  <c r="H353" i="5"/>
  <c r="H354" i="5"/>
  <c r="H355" i="5"/>
  <c r="H356" i="5"/>
  <c r="H357" i="5"/>
  <c r="H358" i="5"/>
  <c r="H359" i="5"/>
  <c r="H360" i="5"/>
  <c r="H361" i="5"/>
  <c r="H362" i="5"/>
  <c r="H363" i="5"/>
  <c r="H364" i="5"/>
  <c r="H365" i="5"/>
  <c r="H366" i="5"/>
  <c r="H367" i="5"/>
  <c r="H368" i="5"/>
  <c r="H369" i="5"/>
  <c r="H370" i="5"/>
  <c r="H371" i="5"/>
  <c r="H372" i="5"/>
  <c r="H373" i="5"/>
  <c r="H374" i="5"/>
  <c r="H375" i="5"/>
  <c r="H376" i="5"/>
  <c r="H377" i="5"/>
  <c r="H378" i="5"/>
  <c r="H379" i="5"/>
  <c r="H380" i="5"/>
  <c r="H381" i="5"/>
  <c r="H382" i="5"/>
  <c r="H383" i="5"/>
  <c r="H384" i="5"/>
  <c r="H385" i="5"/>
  <c r="H386" i="5"/>
  <c r="H387" i="5"/>
  <c r="H388" i="5"/>
  <c r="H389" i="5"/>
  <c r="H390" i="5"/>
  <c r="H391" i="5"/>
  <c r="H392" i="5"/>
  <c r="H393" i="5"/>
  <c r="H394" i="5"/>
  <c r="H395" i="5"/>
  <c r="H396" i="5"/>
  <c r="H397" i="5"/>
  <c r="H398" i="5"/>
  <c r="H399" i="5"/>
  <c r="H400" i="5"/>
  <c r="H401" i="5"/>
  <c r="H402" i="5"/>
  <c r="H403" i="5"/>
  <c r="H404" i="5"/>
  <c r="H405" i="5"/>
  <c r="H406" i="5"/>
  <c r="H407" i="5"/>
  <c r="H408" i="5"/>
  <c r="H409" i="5"/>
  <c r="H410" i="5"/>
  <c r="H411" i="5"/>
  <c r="H412" i="5"/>
  <c r="H413" i="5"/>
  <c r="H414" i="5"/>
  <c r="H415" i="5"/>
  <c r="H416" i="5"/>
  <c r="H417" i="5"/>
  <c r="H418" i="5"/>
  <c r="H419" i="5"/>
  <c r="H420" i="5"/>
  <c r="H421" i="5"/>
  <c r="H422" i="5"/>
  <c r="H423" i="5"/>
  <c r="H424" i="5"/>
  <c r="H425" i="5"/>
  <c r="H426" i="5"/>
  <c r="H427" i="5"/>
  <c r="H428" i="5"/>
  <c r="H429" i="5"/>
  <c r="H430" i="5"/>
  <c r="H431" i="5"/>
  <c r="H432" i="5"/>
  <c r="H433" i="5"/>
  <c r="H434" i="5"/>
  <c r="H435" i="5"/>
  <c r="H436" i="5"/>
  <c r="H437" i="5"/>
  <c r="H438" i="5"/>
  <c r="H439" i="5"/>
  <c r="H440" i="5"/>
  <c r="H441" i="5"/>
  <c r="H442" i="5"/>
  <c r="H443" i="5"/>
  <c r="H444" i="5"/>
  <c r="H445" i="5"/>
  <c r="H446" i="5"/>
  <c r="H447" i="5"/>
  <c r="H448" i="5"/>
  <c r="H449" i="5"/>
  <c r="H450" i="5"/>
  <c r="H451" i="5"/>
  <c r="H452" i="5"/>
  <c r="H453" i="5"/>
  <c r="H454" i="5"/>
  <c r="H455" i="5"/>
  <c r="H456" i="5"/>
  <c r="H457" i="5"/>
  <c r="H458" i="5"/>
  <c r="H459" i="5"/>
  <c r="H460" i="5"/>
  <c r="H461" i="5"/>
  <c r="H462" i="5"/>
  <c r="H463" i="5"/>
  <c r="H464" i="5"/>
  <c r="H465" i="5"/>
  <c r="E2" i="5" a="1"/>
  <c r="E2" i="5" s="1"/>
  <c r="E3" i="5" a="1"/>
  <c r="E3" i="5" s="1"/>
  <c r="E4" i="5" a="1"/>
  <c r="E4" i="5" s="1"/>
  <c r="E5" i="5" a="1"/>
  <c r="E5" i="5" s="1"/>
  <c r="E6" i="5" a="1"/>
  <c r="E6" i="5" s="1"/>
  <c r="E7" i="5" a="1"/>
  <c r="E7" i="5" s="1"/>
  <c r="E8" i="5" a="1"/>
  <c r="E8" i="5" s="1"/>
  <c r="E9" i="5" a="1"/>
  <c r="E9" i="5" s="1"/>
  <c r="E10" i="5" a="1"/>
  <c r="E10" i="5" s="1"/>
  <c r="E11" i="5" a="1"/>
  <c r="E11" i="5" s="1"/>
  <c r="E12" i="5" a="1"/>
  <c r="E12" i="5" s="1"/>
  <c r="E13" i="5" a="1"/>
  <c r="E13" i="5" s="1"/>
  <c r="E14" i="5" a="1"/>
  <c r="E14" i="5" s="1"/>
  <c r="E15" i="5" a="1"/>
  <c r="E15" i="5" s="1"/>
  <c r="E16" i="5" a="1"/>
  <c r="E16" i="5" s="1"/>
  <c r="E17" i="5" a="1"/>
  <c r="E17" i="5" s="1"/>
  <c r="E18" i="5" a="1"/>
  <c r="E18" i="5" s="1"/>
  <c r="E19" i="5" a="1"/>
  <c r="E19" i="5" s="1"/>
  <c r="E20" i="5" a="1"/>
  <c r="E20" i="5" s="1"/>
  <c r="E21" i="5" a="1"/>
  <c r="E21" i="5" s="1"/>
  <c r="E22" i="5" a="1"/>
  <c r="E22" i="5" s="1"/>
  <c r="E23" i="5" a="1"/>
  <c r="E23" i="5" s="1"/>
  <c r="E24" i="5" a="1"/>
  <c r="E24" i="5" s="1"/>
  <c r="E25" i="5" a="1"/>
  <c r="E25" i="5" s="1"/>
  <c r="E26" i="5" a="1"/>
  <c r="E26" i="5" s="1"/>
  <c r="E27" i="5" a="1"/>
  <c r="E27" i="5" s="1"/>
  <c r="E28" i="5" a="1"/>
  <c r="E28" i="5" s="1"/>
  <c r="E29" i="5" a="1"/>
  <c r="E29" i="5" s="1"/>
  <c r="E30" i="5" a="1"/>
  <c r="E30" i="5" s="1"/>
  <c r="E31" i="5" a="1"/>
  <c r="E31" i="5" s="1"/>
  <c r="E32" i="5" a="1"/>
  <c r="E32" i="5" s="1"/>
  <c r="E33" i="5" a="1"/>
  <c r="E33" i="5" s="1"/>
  <c r="E34" i="5" a="1"/>
  <c r="E34" i="5" s="1"/>
  <c r="E35" i="5" a="1"/>
  <c r="E35" i="5" s="1"/>
  <c r="E36" i="5" a="1"/>
  <c r="E36" i="5" s="1"/>
  <c r="E37" i="5" a="1"/>
  <c r="E37" i="5" s="1"/>
  <c r="E38" i="5" a="1"/>
  <c r="E38" i="5" s="1"/>
  <c r="E39" i="5" a="1"/>
  <c r="E39" i="5" s="1"/>
  <c r="E40" i="5" a="1"/>
  <c r="E40" i="5" s="1"/>
  <c r="E41" i="5" a="1"/>
  <c r="E41" i="5" s="1"/>
  <c r="E42" i="5" a="1"/>
  <c r="E42" i="5" s="1"/>
  <c r="E43" i="5" a="1"/>
  <c r="E43" i="5" s="1"/>
  <c r="E44" i="5" a="1"/>
  <c r="E44" i="5" s="1"/>
  <c r="E45" i="5" a="1"/>
  <c r="E45" i="5" s="1"/>
  <c r="E46" i="5" a="1"/>
  <c r="E46" i="5" s="1"/>
  <c r="E47" i="5" a="1"/>
  <c r="E47" i="5" s="1"/>
  <c r="E48" i="5" a="1"/>
  <c r="E48" i="5" s="1"/>
  <c r="E49" i="5" a="1"/>
  <c r="E49" i="5" s="1"/>
  <c r="E50" i="5" a="1"/>
  <c r="E50" i="5" s="1"/>
  <c r="E51" i="5" a="1"/>
  <c r="E51" i="5" s="1"/>
  <c r="E52" i="5" a="1"/>
  <c r="E52" i="5" s="1"/>
  <c r="E53" i="5" a="1"/>
  <c r="E53" i="5" s="1"/>
  <c r="E54" i="5" a="1"/>
  <c r="E54" i="5" s="1"/>
  <c r="E55" i="5" a="1"/>
  <c r="E55" i="5" s="1"/>
  <c r="E56" i="5" a="1"/>
  <c r="E56" i="5" s="1"/>
  <c r="E57" i="5" a="1"/>
  <c r="E57" i="5" s="1"/>
  <c r="E58" i="5" a="1"/>
  <c r="E58" i="5" s="1"/>
  <c r="E59" i="5" a="1"/>
  <c r="E59" i="5" s="1"/>
  <c r="E60" i="5" a="1"/>
  <c r="E60" i="5" s="1"/>
  <c r="E61" i="5" a="1"/>
  <c r="E61" i="5" s="1"/>
  <c r="E62" i="5" a="1"/>
  <c r="E62" i="5" s="1"/>
  <c r="E63" i="5" a="1"/>
  <c r="E63" i="5" s="1"/>
  <c r="E64" i="5" a="1"/>
  <c r="E64" i="5" s="1"/>
  <c r="E65" i="5" a="1"/>
  <c r="E65" i="5" s="1"/>
  <c r="E66" i="5" a="1"/>
  <c r="E66" i="5" s="1"/>
  <c r="E67" i="5" a="1"/>
  <c r="E67" i="5" s="1"/>
  <c r="E68" i="5" a="1"/>
  <c r="E68" i="5" s="1"/>
  <c r="E69" i="5" a="1"/>
  <c r="E69" i="5" s="1"/>
  <c r="E70" i="5" a="1"/>
  <c r="E70" i="5" s="1"/>
  <c r="E71" i="5" a="1"/>
  <c r="E71" i="5" s="1"/>
  <c r="E72" i="5" a="1"/>
  <c r="E72" i="5" s="1"/>
  <c r="E73" i="5" a="1"/>
  <c r="E73" i="5" s="1"/>
  <c r="E74" i="5" a="1"/>
  <c r="E74" i="5" s="1"/>
  <c r="E75" i="5" a="1"/>
  <c r="E75" i="5" s="1"/>
  <c r="E76" i="5" a="1"/>
  <c r="E76" i="5" s="1"/>
  <c r="E77" i="5" a="1"/>
  <c r="E77" i="5" s="1"/>
  <c r="E78" i="5" a="1"/>
  <c r="E78" i="5" s="1"/>
  <c r="E79" i="5" a="1"/>
  <c r="E79" i="5" s="1"/>
  <c r="E80" i="5" a="1"/>
  <c r="E80" i="5" s="1"/>
  <c r="E81" i="5" a="1"/>
  <c r="E81" i="5" s="1"/>
  <c r="E82" i="5" a="1"/>
  <c r="E82" i="5" s="1"/>
  <c r="E83" i="5" a="1"/>
  <c r="E83" i="5" s="1"/>
  <c r="E84" i="5" a="1"/>
  <c r="E84" i="5" s="1"/>
  <c r="E85" i="5" a="1"/>
  <c r="E85" i="5" s="1"/>
  <c r="E86" i="5" a="1"/>
  <c r="E86" i="5" s="1"/>
  <c r="E87" i="5" a="1"/>
  <c r="E87" i="5" s="1"/>
  <c r="E88" i="5" a="1"/>
  <c r="E88" i="5" s="1"/>
  <c r="E89" i="5" a="1"/>
  <c r="E89" i="5" s="1"/>
  <c r="E90" i="5" a="1"/>
  <c r="E90" i="5" s="1"/>
  <c r="E91" i="5" a="1"/>
  <c r="E91" i="5" s="1"/>
  <c r="E92" i="5" a="1"/>
  <c r="E92" i="5" s="1"/>
  <c r="E93" i="5" a="1"/>
  <c r="E93" i="5" s="1"/>
  <c r="E94" i="5" a="1"/>
  <c r="E94" i="5" s="1"/>
  <c r="E95" i="5" a="1"/>
  <c r="E95" i="5" s="1"/>
  <c r="E96" i="5" a="1"/>
  <c r="E96" i="5" s="1"/>
  <c r="E97" i="5" a="1"/>
  <c r="E97" i="5" s="1"/>
  <c r="E98" i="5" a="1"/>
  <c r="E98" i="5" s="1"/>
  <c r="E99" i="5" a="1"/>
  <c r="E99" i="5" s="1"/>
  <c r="E100" i="5" a="1"/>
  <c r="E100" i="5" s="1"/>
  <c r="E101" i="5" a="1"/>
  <c r="E101" i="5" s="1"/>
  <c r="E102" i="5" a="1"/>
  <c r="E102" i="5" s="1"/>
  <c r="E103" i="5" a="1"/>
  <c r="E103" i="5" s="1"/>
  <c r="E104" i="5" a="1"/>
  <c r="E104" i="5" s="1"/>
  <c r="E105" i="5" a="1"/>
  <c r="E105" i="5" s="1"/>
  <c r="E106" i="5" a="1"/>
  <c r="E106" i="5" s="1"/>
  <c r="E107" i="5" a="1"/>
  <c r="E107" i="5" s="1"/>
  <c r="E108" i="5" a="1"/>
  <c r="E108" i="5" s="1"/>
  <c r="E109" i="5" a="1"/>
  <c r="E109" i="5" s="1"/>
  <c r="E110" i="5" a="1"/>
  <c r="E110" i="5" s="1"/>
  <c r="E111" i="5" a="1"/>
  <c r="E111" i="5" s="1"/>
  <c r="E112" i="5" a="1"/>
  <c r="E112" i="5" s="1"/>
  <c r="E113" i="5" a="1"/>
  <c r="E113" i="5" s="1"/>
  <c r="E114" i="5" a="1"/>
  <c r="E114" i="5" s="1"/>
  <c r="E115" i="5" a="1"/>
  <c r="E115" i="5" s="1"/>
  <c r="E116" i="5" a="1"/>
  <c r="E116" i="5" s="1"/>
  <c r="E117" i="5" a="1"/>
  <c r="E117" i="5" s="1"/>
  <c r="E118" i="5" a="1"/>
  <c r="E118" i="5" s="1"/>
  <c r="E119" i="5" a="1"/>
  <c r="E119" i="5" s="1"/>
  <c r="E120" i="5" a="1"/>
  <c r="E120" i="5" s="1"/>
  <c r="E121" i="5" a="1"/>
  <c r="E121" i="5" s="1"/>
  <c r="E122" i="5" a="1"/>
  <c r="E122" i="5" s="1"/>
  <c r="E123" i="5" a="1"/>
  <c r="E123" i="5" s="1"/>
  <c r="E124" i="5" a="1"/>
  <c r="E124" i="5" s="1"/>
  <c r="E125" i="5" a="1"/>
  <c r="E125" i="5" s="1"/>
  <c r="E126" i="5" a="1"/>
  <c r="E126" i="5" s="1"/>
  <c r="E127" i="5" a="1"/>
  <c r="E127" i="5" s="1"/>
  <c r="E128" i="5" a="1"/>
  <c r="E128" i="5" s="1"/>
  <c r="E129" i="5" a="1"/>
  <c r="E129" i="5" s="1"/>
  <c r="E130" i="5" a="1"/>
  <c r="E130" i="5" s="1"/>
  <c r="E131" i="5" a="1"/>
  <c r="E131" i="5" s="1"/>
  <c r="E132" i="5" a="1"/>
  <c r="E132" i="5" s="1"/>
  <c r="E133" i="5" a="1"/>
  <c r="E133" i="5" s="1"/>
  <c r="E134" i="5" a="1"/>
  <c r="E134" i="5" s="1"/>
  <c r="E135" i="5" a="1"/>
  <c r="E135" i="5" s="1"/>
  <c r="E136" i="5" a="1"/>
  <c r="E136" i="5" s="1"/>
  <c r="E137" i="5" a="1"/>
  <c r="E137" i="5" s="1"/>
  <c r="E138" i="5" a="1"/>
  <c r="E138" i="5" s="1"/>
  <c r="E139" i="5" a="1"/>
  <c r="E139" i="5" s="1"/>
  <c r="E140" i="5" a="1"/>
  <c r="E140" i="5" s="1"/>
  <c r="E141" i="5" a="1"/>
  <c r="E141" i="5" s="1"/>
  <c r="E142" i="5" a="1"/>
  <c r="E142" i="5" s="1"/>
  <c r="E143" i="5" a="1"/>
  <c r="E143" i="5" s="1"/>
  <c r="E144" i="5" a="1"/>
  <c r="E144" i="5" s="1"/>
  <c r="E145" i="5" a="1"/>
  <c r="E145" i="5" s="1"/>
  <c r="E146" i="5" a="1"/>
  <c r="E146" i="5" s="1"/>
  <c r="E147" i="5" a="1"/>
  <c r="E147" i="5" s="1"/>
  <c r="E148" i="5" a="1"/>
  <c r="E148" i="5" s="1"/>
  <c r="E149" i="5" a="1"/>
  <c r="E149" i="5" s="1"/>
  <c r="E150" i="5" a="1"/>
  <c r="E150" i="5" s="1"/>
  <c r="E151" i="5" a="1"/>
  <c r="E151" i="5" s="1"/>
  <c r="E152" i="5" a="1"/>
  <c r="E152" i="5" s="1"/>
  <c r="E153" i="5" a="1"/>
  <c r="E153" i="5" s="1"/>
  <c r="E154" i="5" a="1"/>
  <c r="E154" i="5" s="1"/>
  <c r="E155" i="5" a="1"/>
  <c r="E155" i="5" s="1"/>
  <c r="E156" i="5" a="1"/>
  <c r="E156" i="5" s="1"/>
  <c r="E157" i="5" a="1"/>
  <c r="E157" i="5" s="1"/>
  <c r="E158" i="5" a="1"/>
  <c r="E158" i="5" s="1"/>
  <c r="E159" i="5" a="1"/>
  <c r="E159" i="5" s="1"/>
  <c r="E160" i="5" a="1"/>
  <c r="E160" i="5" s="1"/>
  <c r="E161" i="5" a="1"/>
  <c r="E161" i="5" s="1"/>
  <c r="E162" i="5" a="1"/>
  <c r="E162" i="5" s="1"/>
  <c r="E163" i="5" a="1"/>
  <c r="E163" i="5" s="1"/>
  <c r="E164" i="5" a="1"/>
  <c r="E164" i="5" s="1"/>
  <c r="E165" i="5" a="1"/>
  <c r="E165" i="5" s="1"/>
  <c r="E166" i="5" a="1"/>
  <c r="E166" i="5" s="1"/>
  <c r="E167" i="5" a="1"/>
  <c r="E167" i="5" s="1"/>
  <c r="E168" i="5" a="1"/>
  <c r="E168" i="5" s="1"/>
  <c r="E169" i="5" a="1"/>
  <c r="E169" i="5" s="1"/>
  <c r="E170" i="5" a="1"/>
  <c r="E170" i="5" s="1"/>
  <c r="E171" i="5" a="1"/>
  <c r="E171" i="5" s="1"/>
  <c r="E172" i="5" a="1"/>
  <c r="E172" i="5" s="1"/>
  <c r="E173" i="5" a="1"/>
  <c r="E173" i="5" s="1"/>
  <c r="E174" i="5" a="1"/>
  <c r="E174" i="5" s="1"/>
  <c r="E175" i="5" a="1"/>
  <c r="E175" i="5" s="1"/>
  <c r="E176" i="5" a="1"/>
  <c r="E176" i="5" s="1"/>
  <c r="E177" i="5" a="1"/>
  <c r="E177" i="5" s="1"/>
  <c r="E178" i="5" a="1"/>
  <c r="E178" i="5" s="1"/>
  <c r="E179" i="5" a="1"/>
  <c r="E179" i="5" s="1"/>
  <c r="E180" i="5" a="1"/>
  <c r="E180" i="5" s="1"/>
  <c r="E181" i="5" a="1"/>
  <c r="E181" i="5" s="1"/>
  <c r="E182" i="5" a="1"/>
  <c r="E182" i="5" s="1"/>
  <c r="E183" i="5" a="1"/>
  <c r="E183" i="5" s="1"/>
  <c r="E184" i="5" a="1"/>
  <c r="E184" i="5" s="1"/>
  <c r="E185" i="5" a="1"/>
  <c r="E185" i="5" s="1"/>
  <c r="E186" i="5" a="1"/>
  <c r="E186" i="5" s="1"/>
  <c r="E187" i="5" a="1"/>
  <c r="E187" i="5" s="1"/>
  <c r="E188" i="5" a="1"/>
  <c r="E188" i="5" s="1"/>
  <c r="E189" i="5" a="1"/>
  <c r="E189" i="5" s="1"/>
  <c r="E190" i="5" a="1"/>
  <c r="E190" i="5" s="1"/>
  <c r="E191" i="5" a="1"/>
  <c r="E191" i="5" s="1"/>
  <c r="E192" i="5" a="1"/>
  <c r="E192" i="5" s="1"/>
  <c r="E193" i="5" a="1"/>
  <c r="E193" i="5" s="1"/>
  <c r="E194" i="5" a="1"/>
  <c r="E194" i="5" s="1"/>
  <c r="E195" i="5" a="1"/>
  <c r="E195" i="5" s="1"/>
  <c r="E196" i="5" a="1"/>
  <c r="E196" i="5" s="1"/>
  <c r="E197" i="5" a="1"/>
  <c r="E197" i="5" s="1"/>
  <c r="E198" i="5" a="1"/>
  <c r="E198" i="5" s="1"/>
  <c r="E199" i="5" a="1"/>
  <c r="E199" i="5" s="1"/>
  <c r="E200" i="5" a="1"/>
  <c r="E200" i="5" s="1"/>
  <c r="E201" i="5" a="1"/>
  <c r="E201" i="5" s="1"/>
  <c r="E202" i="5" a="1"/>
  <c r="E202" i="5" s="1"/>
  <c r="E203" i="5" a="1"/>
  <c r="E203" i="5" s="1"/>
  <c r="E204" i="5" a="1"/>
  <c r="E204" i="5" s="1"/>
  <c r="E205" i="5" a="1"/>
  <c r="E205" i="5" s="1"/>
  <c r="E206" i="5" a="1"/>
  <c r="E206" i="5" s="1"/>
  <c r="E207" i="5" a="1"/>
  <c r="E207" i="5" s="1"/>
  <c r="E208" i="5" a="1"/>
  <c r="E208" i="5" s="1"/>
  <c r="E209" i="5" a="1"/>
  <c r="E209" i="5" s="1"/>
  <c r="E210" i="5" a="1"/>
  <c r="E210" i="5" s="1"/>
  <c r="E211" i="5" a="1"/>
  <c r="E211" i="5" s="1"/>
  <c r="E212" i="5" a="1"/>
  <c r="E212" i="5" s="1"/>
  <c r="E213" i="5" a="1"/>
  <c r="E213" i="5" s="1"/>
  <c r="E214" i="5" a="1"/>
  <c r="E214" i="5" s="1"/>
  <c r="E215" i="5" a="1"/>
  <c r="E215" i="5" s="1"/>
  <c r="E216" i="5" a="1"/>
  <c r="E216" i="5" s="1"/>
  <c r="E217" i="5" a="1"/>
  <c r="E217" i="5" s="1"/>
  <c r="E218" i="5" a="1"/>
  <c r="E218" i="5" s="1"/>
  <c r="E219" i="5" a="1"/>
  <c r="E219" i="5" s="1"/>
  <c r="E220" i="5" a="1"/>
  <c r="E220" i="5" s="1"/>
  <c r="E221" i="5" a="1"/>
  <c r="E221" i="5" s="1"/>
  <c r="E222" i="5" a="1"/>
  <c r="E222" i="5" s="1"/>
  <c r="E223" i="5" a="1"/>
  <c r="E223" i="5" s="1"/>
  <c r="E224" i="5" a="1"/>
  <c r="E224" i="5" s="1"/>
  <c r="E225" i="5" a="1"/>
  <c r="E225" i="5" s="1"/>
  <c r="E226" i="5" a="1"/>
  <c r="E226" i="5" s="1"/>
  <c r="E227" i="5" a="1"/>
  <c r="E227" i="5" s="1"/>
  <c r="E228" i="5" a="1"/>
  <c r="E228" i="5" s="1"/>
  <c r="E229" i="5" a="1"/>
  <c r="E229" i="5" s="1"/>
  <c r="E230" i="5" a="1"/>
  <c r="E230" i="5" s="1"/>
  <c r="E231" i="5" a="1"/>
  <c r="E231" i="5" s="1"/>
  <c r="E232" i="5" a="1"/>
  <c r="E232" i="5" s="1"/>
  <c r="E233" i="5" a="1"/>
  <c r="E233" i="5" s="1"/>
  <c r="E234" i="5" a="1"/>
  <c r="E234" i="5" s="1"/>
  <c r="E235" i="5" a="1"/>
  <c r="E235" i="5" s="1"/>
  <c r="E236" i="5" a="1"/>
  <c r="E236" i="5" s="1"/>
  <c r="E237" i="5" a="1"/>
  <c r="E237" i="5" s="1"/>
  <c r="E238" i="5" a="1"/>
  <c r="E238" i="5" s="1"/>
  <c r="E239" i="5" a="1"/>
  <c r="E239" i="5" s="1"/>
  <c r="E240" i="5" a="1"/>
  <c r="E240" i="5" s="1"/>
  <c r="E241" i="5" a="1"/>
  <c r="E241" i="5" s="1"/>
  <c r="E242" i="5" a="1"/>
  <c r="E242" i="5" s="1"/>
  <c r="E243" i="5" a="1"/>
  <c r="E243" i="5" s="1"/>
  <c r="E244" i="5" a="1"/>
  <c r="E244" i="5" s="1"/>
  <c r="E245" i="5" a="1"/>
  <c r="E245" i="5" s="1"/>
  <c r="E246" i="5" a="1"/>
  <c r="E246" i="5" s="1"/>
  <c r="E247" i="5" a="1"/>
  <c r="E247" i="5" s="1"/>
  <c r="E248" i="5" a="1"/>
  <c r="E248" i="5" s="1"/>
  <c r="E249" i="5" a="1"/>
  <c r="E249" i="5" s="1"/>
  <c r="E250" i="5" a="1"/>
  <c r="E250" i="5" s="1"/>
  <c r="E251" i="5" a="1"/>
  <c r="E251" i="5" s="1"/>
  <c r="E252" i="5" a="1"/>
  <c r="E252" i="5" s="1"/>
  <c r="E253" i="5" a="1"/>
  <c r="E253" i="5" s="1"/>
  <c r="E254" i="5" a="1"/>
  <c r="E254" i="5" s="1"/>
  <c r="E255" i="5" a="1"/>
  <c r="E255" i="5" s="1"/>
  <c r="E256" i="5" a="1"/>
  <c r="E256" i="5" s="1"/>
  <c r="E257" i="5" a="1"/>
  <c r="E257" i="5" s="1"/>
  <c r="E258" i="5" a="1"/>
  <c r="E258" i="5" s="1"/>
  <c r="E259" i="5" a="1"/>
  <c r="E259" i="5" s="1"/>
  <c r="E260" i="5" a="1"/>
  <c r="E260" i="5" s="1"/>
  <c r="E261" i="5" a="1"/>
  <c r="E261" i="5" s="1"/>
  <c r="E262" i="5" a="1"/>
  <c r="E262" i="5" s="1"/>
  <c r="E263" i="5" a="1"/>
  <c r="E263" i="5" s="1"/>
  <c r="E264" i="5" a="1"/>
  <c r="E264" i="5" s="1"/>
  <c r="E265" i="5" a="1"/>
  <c r="E265" i="5" s="1"/>
  <c r="E266" i="5" a="1"/>
  <c r="E266" i="5" s="1"/>
  <c r="E267" i="5" a="1"/>
  <c r="E267" i="5" s="1"/>
  <c r="E268" i="5" a="1"/>
  <c r="E268" i="5" s="1"/>
  <c r="E269" i="5" a="1"/>
  <c r="E269" i="5" s="1"/>
  <c r="E270" i="5" a="1"/>
  <c r="E270" i="5" s="1"/>
  <c r="E271" i="5" a="1"/>
  <c r="E271" i="5" s="1"/>
  <c r="E272" i="5" a="1"/>
  <c r="E272" i="5" s="1"/>
  <c r="E273" i="5" a="1"/>
  <c r="E273" i="5" s="1"/>
  <c r="E274" i="5" a="1"/>
  <c r="E274" i="5" s="1"/>
  <c r="E275" i="5" a="1"/>
  <c r="E275" i="5" s="1"/>
  <c r="E276" i="5" a="1"/>
  <c r="E276" i="5" s="1"/>
  <c r="E277" i="5" a="1"/>
  <c r="E277" i="5" s="1"/>
  <c r="E278" i="5" a="1"/>
  <c r="E278" i="5" s="1"/>
  <c r="E279" i="5" a="1"/>
  <c r="E279" i="5" s="1"/>
  <c r="E280" i="5" a="1"/>
  <c r="E280" i="5" s="1"/>
  <c r="E281" i="5" a="1"/>
  <c r="E281" i="5" s="1"/>
  <c r="E282" i="5" a="1"/>
  <c r="E282" i="5" s="1"/>
  <c r="E283" i="5" a="1"/>
  <c r="E283" i="5" s="1"/>
  <c r="E284" i="5" a="1"/>
  <c r="E284" i="5" s="1"/>
  <c r="E285" i="5" a="1"/>
  <c r="E285" i="5" s="1"/>
  <c r="E286" i="5" a="1"/>
  <c r="E286" i="5" s="1"/>
  <c r="E287" i="5" a="1"/>
  <c r="E287" i="5" s="1"/>
  <c r="E288" i="5" a="1"/>
  <c r="E288" i="5" s="1"/>
  <c r="E289" i="5" a="1"/>
  <c r="E289" i="5" s="1"/>
  <c r="E290" i="5" a="1"/>
  <c r="E290" i="5" s="1"/>
  <c r="E291" i="5" a="1"/>
  <c r="E291" i="5" s="1"/>
  <c r="E292" i="5" a="1"/>
  <c r="E292" i="5" s="1"/>
  <c r="E293" i="5" a="1"/>
  <c r="E293" i="5" s="1"/>
  <c r="E294" i="5" a="1"/>
  <c r="E294" i="5" s="1"/>
  <c r="E295" i="5" a="1"/>
  <c r="E295" i="5" s="1"/>
  <c r="E296" i="5" a="1"/>
  <c r="E296" i="5" s="1"/>
  <c r="E297" i="5" a="1"/>
  <c r="E297" i="5" s="1"/>
  <c r="E298" i="5" a="1"/>
  <c r="E298" i="5" s="1"/>
  <c r="E299" i="5" a="1"/>
  <c r="E299" i="5" s="1"/>
  <c r="E300" i="5" a="1"/>
  <c r="E300" i="5" s="1"/>
  <c r="E301" i="5" a="1"/>
  <c r="E301" i="5" s="1"/>
  <c r="E302" i="5" a="1"/>
  <c r="E302" i="5" s="1"/>
  <c r="E303" i="5" a="1"/>
  <c r="E303" i="5" s="1"/>
  <c r="E304" i="5" a="1"/>
  <c r="E304" i="5" s="1"/>
  <c r="E305" i="5" a="1"/>
  <c r="E305" i="5" s="1"/>
  <c r="E306" i="5" a="1"/>
  <c r="E306" i="5" s="1"/>
  <c r="E307" i="5" a="1"/>
  <c r="E307" i="5" s="1"/>
  <c r="E308" i="5" a="1"/>
  <c r="E308" i="5" s="1"/>
  <c r="E309" i="5" a="1"/>
  <c r="E309" i="5" s="1"/>
  <c r="E310" i="5" a="1"/>
  <c r="E310" i="5" s="1"/>
  <c r="E311" i="5" a="1"/>
  <c r="E311" i="5" s="1"/>
  <c r="E312" i="5" a="1"/>
  <c r="E312" i="5" s="1"/>
  <c r="E313" i="5" a="1"/>
  <c r="E313" i="5" s="1"/>
  <c r="E314" i="5" a="1"/>
  <c r="E314" i="5" s="1"/>
  <c r="E315" i="5" a="1"/>
  <c r="E315" i="5" s="1"/>
  <c r="E316" i="5" a="1"/>
  <c r="E316" i="5" s="1"/>
  <c r="E317" i="5" a="1"/>
  <c r="E317" i="5" s="1"/>
  <c r="E318" i="5" a="1"/>
  <c r="E318" i="5" s="1"/>
  <c r="E319" i="5" a="1"/>
  <c r="E319" i="5" s="1"/>
  <c r="E320" i="5" a="1"/>
  <c r="E320" i="5" s="1"/>
  <c r="E321" i="5" a="1"/>
  <c r="E321" i="5" s="1"/>
  <c r="E322" i="5" a="1"/>
  <c r="E322" i="5" s="1"/>
  <c r="E323" i="5" a="1"/>
  <c r="E323" i="5" s="1"/>
  <c r="E324" i="5" a="1"/>
  <c r="E324" i="5" s="1"/>
  <c r="E325" i="5" a="1"/>
  <c r="E325" i="5" s="1"/>
  <c r="E326" i="5" a="1"/>
  <c r="E326" i="5" s="1"/>
  <c r="E327" i="5" a="1"/>
  <c r="E327" i="5" s="1"/>
  <c r="E328" i="5" a="1"/>
  <c r="E328" i="5" s="1"/>
  <c r="E329" i="5" a="1"/>
  <c r="E329" i="5" s="1"/>
  <c r="E330" i="5" a="1"/>
  <c r="E330" i="5" s="1"/>
  <c r="E331" i="5" a="1"/>
  <c r="E331" i="5" s="1"/>
  <c r="E332" i="5" a="1"/>
  <c r="E332" i="5" s="1"/>
  <c r="E333" i="5" a="1"/>
  <c r="E333" i="5" s="1"/>
  <c r="E334" i="5" a="1"/>
  <c r="E334" i="5" s="1"/>
  <c r="E335" i="5" a="1"/>
  <c r="E335" i="5" s="1"/>
  <c r="E336" i="5" a="1"/>
  <c r="E336" i="5" s="1"/>
  <c r="E337" i="5" a="1"/>
  <c r="E337" i="5" s="1"/>
  <c r="E338" i="5" a="1"/>
  <c r="E338" i="5" s="1"/>
  <c r="E339" i="5" a="1"/>
  <c r="E339" i="5" s="1"/>
  <c r="E340" i="5" a="1"/>
  <c r="E340" i="5" s="1"/>
  <c r="E341" i="5" a="1"/>
  <c r="E341" i="5" s="1"/>
  <c r="E342" i="5" a="1"/>
  <c r="E342" i="5" s="1"/>
  <c r="E343" i="5" a="1"/>
  <c r="E343" i="5" s="1"/>
  <c r="E344" i="5" a="1"/>
  <c r="E344" i="5" s="1"/>
  <c r="E345" i="5" a="1"/>
  <c r="E345" i="5" s="1"/>
  <c r="E346" i="5" a="1"/>
  <c r="E346" i="5" s="1"/>
  <c r="E347" i="5" a="1"/>
  <c r="E347" i="5" s="1"/>
  <c r="E348" i="5" a="1"/>
  <c r="E348" i="5" s="1"/>
  <c r="E349" i="5" a="1"/>
  <c r="E349" i="5" s="1"/>
  <c r="E350" i="5" a="1"/>
  <c r="E350" i="5" s="1"/>
  <c r="E351" i="5" a="1"/>
  <c r="E351" i="5" s="1"/>
  <c r="E352" i="5" a="1"/>
  <c r="E352" i="5" s="1"/>
  <c r="E353" i="5" a="1"/>
  <c r="E353" i="5" s="1"/>
  <c r="E354" i="5" a="1"/>
  <c r="E354" i="5" s="1"/>
  <c r="E355" i="5" a="1"/>
  <c r="E355" i="5" s="1"/>
  <c r="E356" i="5" a="1"/>
  <c r="E356" i="5" s="1"/>
  <c r="E357" i="5" a="1"/>
  <c r="E357" i="5" s="1"/>
  <c r="E358" i="5" a="1"/>
  <c r="E358" i="5" s="1"/>
  <c r="E359" i="5" a="1"/>
  <c r="E359" i="5" s="1"/>
  <c r="E360" i="5" a="1"/>
  <c r="E360" i="5" s="1"/>
  <c r="E361" i="5" a="1"/>
  <c r="E361" i="5" s="1"/>
  <c r="E362" i="5" a="1"/>
  <c r="E362" i="5" s="1"/>
  <c r="E363" i="5" a="1"/>
  <c r="E363" i="5" s="1"/>
  <c r="E364" i="5" a="1"/>
  <c r="E364" i="5" s="1"/>
  <c r="E365" i="5" a="1"/>
  <c r="E365" i="5" s="1"/>
  <c r="E366" i="5" a="1"/>
  <c r="E366" i="5" s="1"/>
  <c r="E367" i="5" a="1"/>
  <c r="E367" i="5" s="1"/>
  <c r="E368" i="5" a="1"/>
  <c r="E368" i="5" s="1"/>
  <c r="E369" i="5" a="1"/>
  <c r="E369" i="5" s="1"/>
  <c r="E370" i="5" a="1"/>
  <c r="E370" i="5" s="1"/>
  <c r="E371" i="5" a="1"/>
  <c r="E371" i="5" s="1"/>
  <c r="E372" i="5" a="1"/>
  <c r="E372" i="5" s="1"/>
  <c r="E373" i="5" a="1"/>
  <c r="E373" i="5" s="1"/>
  <c r="E374" i="5" a="1"/>
  <c r="E374" i="5" s="1"/>
  <c r="E375" i="5" a="1"/>
  <c r="E375" i="5" s="1"/>
  <c r="E376" i="5" a="1"/>
  <c r="E376" i="5" s="1"/>
  <c r="E377" i="5" a="1"/>
  <c r="E377" i="5" s="1"/>
  <c r="E378" i="5" a="1"/>
  <c r="E378" i="5" s="1"/>
  <c r="E379" i="5" a="1"/>
  <c r="E379" i="5" s="1"/>
  <c r="E380" i="5" a="1"/>
  <c r="E380" i="5" s="1"/>
  <c r="E381" i="5" a="1"/>
  <c r="E381" i="5" s="1"/>
  <c r="E382" i="5" a="1"/>
  <c r="E382" i="5" s="1"/>
  <c r="E383" i="5" a="1"/>
  <c r="E383" i="5" s="1"/>
  <c r="E384" i="5" a="1"/>
  <c r="E384" i="5" s="1"/>
  <c r="E385" i="5" a="1"/>
  <c r="E385" i="5" s="1"/>
  <c r="E386" i="5" a="1"/>
  <c r="E386" i="5" s="1"/>
  <c r="E387" i="5" a="1"/>
  <c r="E387" i="5" s="1"/>
  <c r="E388" i="5" a="1"/>
  <c r="E388" i="5" s="1"/>
  <c r="E389" i="5" a="1"/>
  <c r="E389" i="5" s="1"/>
  <c r="E390" i="5" a="1"/>
  <c r="E390" i="5" s="1"/>
  <c r="E391" i="5" a="1"/>
  <c r="E391" i="5" s="1"/>
  <c r="E392" i="5" a="1"/>
  <c r="E392" i="5" s="1"/>
  <c r="E393" i="5" a="1"/>
  <c r="E393" i="5" s="1"/>
  <c r="E394" i="5" a="1"/>
  <c r="E394" i="5" s="1"/>
  <c r="E395" i="5" a="1"/>
  <c r="E395" i="5" s="1"/>
  <c r="E396" i="5" a="1"/>
  <c r="E396" i="5" s="1"/>
  <c r="E397" i="5" a="1"/>
  <c r="E397" i="5" s="1"/>
  <c r="E398" i="5" a="1"/>
  <c r="E398" i="5" s="1"/>
  <c r="E399" i="5" a="1"/>
  <c r="E399" i="5" s="1"/>
  <c r="E400" i="5" a="1"/>
  <c r="E400" i="5" s="1"/>
  <c r="E401" i="5" a="1"/>
  <c r="E401" i="5" s="1"/>
  <c r="E402" i="5" a="1"/>
  <c r="E402" i="5" s="1"/>
  <c r="E403" i="5" a="1"/>
  <c r="E403" i="5" s="1"/>
  <c r="E404" i="5" a="1"/>
  <c r="E404" i="5" s="1"/>
  <c r="E405" i="5" a="1"/>
  <c r="E405" i="5" s="1"/>
  <c r="E406" i="5" a="1"/>
  <c r="E406" i="5" s="1"/>
  <c r="E407" i="5" a="1"/>
  <c r="E407" i="5" s="1"/>
  <c r="E408" i="5" a="1"/>
  <c r="E408" i="5" s="1"/>
  <c r="E409" i="5" a="1"/>
  <c r="E409" i="5" s="1"/>
  <c r="E410" i="5" a="1"/>
  <c r="E410" i="5" s="1"/>
  <c r="E411" i="5" a="1"/>
  <c r="E411" i="5" s="1"/>
  <c r="E412" i="5" a="1"/>
  <c r="E412" i="5" s="1"/>
  <c r="E413" i="5" a="1"/>
  <c r="E413" i="5" s="1"/>
  <c r="E414" i="5" a="1"/>
  <c r="E414" i="5" s="1"/>
  <c r="E415" i="5" a="1"/>
  <c r="E415" i="5" s="1"/>
  <c r="E416" i="5" a="1"/>
  <c r="E416" i="5" s="1"/>
  <c r="E417" i="5" a="1"/>
  <c r="E417" i="5" s="1"/>
  <c r="E418" i="5" a="1"/>
  <c r="E418" i="5" s="1"/>
  <c r="E419" i="5" a="1"/>
  <c r="E419" i="5" s="1"/>
  <c r="E420" i="5" a="1"/>
  <c r="E420" i="5" s="1"/>
  <c r="E421" i="5" a="1"/>
  <c r="E421" i="5" s="1"/>
  <c r="E422" i="5" a="1"/>
  <c r="E422" i="5" s="1"/>
  <c r="E423" i="5" a="1"/>
  <c r="E423" i="5" s="1"/>
  <c r="E424" i="5" a="1"/>
  <c r="E424" i="5" s="1"/>
  <c r="E425" i="5" a="1"/>
  <c r="E425" i="5" s="1"/>
  <c r="E426" i="5" a="1"/>
  <c r="E426" i="5" s="1"/>
  <c r="E427" i="5" a="1"/>
  <c r="E427" i="5" s="1"/>
  <c r="E428" i="5" a="1"/>
  <c r="E428" i="5" s="1"/>
  <c r="E429" i="5" a="1"/>
  <c r="E429" i="5" s="1"/>
  <c r="E430" i="5" a="1"/>
  <c r="E430" i="5" s="1"/>
  <c r="E431" i="5" a="1"/>
  <c r="E431" i="5" s="1"/>
  <c r="E432" i="5" a="1"/>
  <c r="E432" i="5" s="1"/>
  <c r="E433" i="5" a="1"/>
  <c r="E433" i="5" s="1"/>
  <c r="E434" i="5" a="1"/>
  <c r="E434" i="5" s="1"/>
  <c r="E435" i="5" a="1"/>
  <c r="E435" i="5" s="1"/>
  <c r="E436" i="5" a="1"/>
  <c r="E436" i="5" s="1"/>
  <c r="E437" i="5" a="1"/>
  <c r="E437" i="5" s="1"/>
  <c r="E438" i="5" a="1"/>
  <c r="E438" i="5" s="1"/>
  <c r="E439" i="5" a="1"/>
  <c r="E439" i="5" s="1"/>
  <c r="E440" i="5" a="1"/>
  <c r="E440" i="5" s="1"/>
  <c r="E441" i="5" a="1"/>
  <c r="E441" i="5" s="1"/>
  <c r="E442" i="5" a="1"/>
  <c r="E442" i="5" s="1"/>
  <c r="E443" i="5" a="1"/>
  <c r="E443" i="5" s="1"/>
  <c r="E444" i="5" a="1"/>
  <c r="E444" i="5" s="1"/>
  <c r="E445" i="5" a="1"/>
  <c r="E445" i="5" s="1"/>
  <c r="E446" i="5" a="1"/>
  <c r="E446" i="5" s="1"/>
  <c r="E447" i="5" a="1"/>
  <c r="E447" i="5" s="1"/>
  <c r="E448" i="5" a="1"/>
  <c r="E448" i="5" s="1"/>
  <c r="E449" i="5" a="1"/>
  <c r="E449" i="5" s="1"/>
  <c r="E450" i="5" a="1"/>
  <c r="E450" i="5" s="1"/>
  <c r="E451" i="5" a="1"/>
  <c r="E451" i="5" s="1"/>
  <c r="E452" i="5" a="1"/>
  <c r="E452" i="5" s="1"/>
  <c r="E453" i="5" a="1"/>
  <c r="E453" i="5" s="1"/>
  <c r="E454" i="5" a="1"/>
  <c r="E454" i="5" s="1"/>
  <c r="E455" i="5" a="1"/>
  <c r="E455" i="5" s="1"/>
  <c r="E456" i="5" a="1"/>
  <c r="E456" i="5" s="1"/>
  <c r="E457" i="5" a="1"/>
  <c r="E457" i="5" s="1"/>
  <c r="E458" i="5" a="1"/>
  <c r="E458" i="5" s="1"/>
  <c r="E459" i="5" a="1"/>
  <c r="E459" i="5" s="1"/>
  <c r="E460" i="5" a="1"/>
  <c r="E460" i="5" s="1"/>
  <c r="E461" i="5" a="1"/>
  <c r="E461" i="5" s="1"/>
  <c r="E462" i="5" a="1"/>
  <c r="E462" i="5" s="1"/>
  <c r="E463" i="5" a="1"/>
  <c r="E463" i="5" s="1"/>
  <c r="E464" i="5" a="1"/>
  <c r="E464" i="5" s="1"/>
  <c r="E465" i="5" a="1"/>
  <c r="E465"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<sst xmlns="http://schemas.openxmlformats.org/spreadsheetml/2006/main" count="1027" uniqueCount="61">
  <si>
    <t>Age (in Years)</t>
  </si>
  <si>
    <t>Weight (in Kg)</t>
  </si>
  <si>
    <t>Height (in Cm / Feet)</t>
  </si>
  <si>
    <t>Can you tell us your blood group ?</t>
  </si>
  <si>
    <t>After how many months do you get your periods?
(select 1- if every month/regular)</t>
  </si>
  <si>
    <t>Have you gained weight recently?</t>
  </si>
  <si>
    <t>Do you have excessive body/facial hair growth ?</t>
  </si>
  <si>
    <t>Are you noticing skin darkening recently?</t>
  </si>
  <si>
    <t>Do have hair loss/hair thinning/baldness ?</t>
  </si>
  <si>
    <t>Do you have pimples/acne on your face/jawline ?</t>
  </si>
  <si>
    <t>Do you eat fast food regularly ?</t>
  </si>
  <si>
    <t>Do you exercise on a regular basis ?</t>
  </si>
  <si>
    <t>Have you been diagnosed with PCOS/PCOD?</t>
  </si>
  <si>
    <t>Do you experience mood swings ?</t>
  </si>
  <si>
    <t>Are your periods regular ?</t>
  </si>
  <si>
    <t>How long does your period last ? (in Days)
example- 1,2,3,4.....</t>
  </si>
  <si>
    <t>Have you gained weight recently?2</t>
  </si>
  <si>
    <t>Can you tell us your blood group ?2</t>
  </si>
  <si>
    <t>After how many months do you get your periods?
(select 1 Month- if every month/regular)</t>
  </si>
  <si>
    <t>1 Month</t>
  </si>
  <si>
    <t>2 Months</t>
  </si>
  <si>
    <t>3 Months</t>
  </si>
  <si>
    <t>Do you have excessive body/facial hair growth ?2</t>
  </si>
  <si>
    <t>1 day</t>
  </si>
  <si>
    <t>2 days</t>
  </si>
  <si>
    <t>3 days</t>
  </si>
  <si>
    <t>How long does your period last ? (in Days)
example- 1 day,2 days,3 days,4 days.....</t>
  </si>
  <si>
    <t>4 days</t>
  </si>
  <si>
    <t>1 day4 days</t>
  </si>
  <si>
    <t>5 days</t>
  </si>
  <si>
    <t>1 day5 days</t>
  </si>
  <si>
    <t>6 days</t>
  </si>
  <si>
    <t>7 days</t>
  </si>
  <si>
    <t>8 days</t>
  </si>
  <si>
    <t>Are your periods regular ?2</t>
  </si>
  <si>
    <t>Do you experience mood swings ?2</t>
  </si>
  <si>
    <t>Have you been diagnosed with PCOS/PCOD?2</t>
  </si>
  <si>
    <t>Do you exercise on a regular basis ?2</t>
  </si>
  <si>
    <t>Do you eat fast food regularly ?2</t>
  </si>
  <si>
    <t>Do you have pimples/acne on your face/jawline ?2</t>
  </si>
  <si>
    <t>Do have hair loss/hair thinning/baldness ?2</t>
  </si>
  <si>
    <t>Are you noticing skin darkening recently?2</t>
  </si>
  <si>
    <t>Row Labels</t>
  </si>
  <si>
    <t>Grand Total</t>
  </si>
  <si>
    <t>NO</t>
  </si>
  <si>
    <t>YES</t>
  </si>
  <si>
    <t>Count of Age (in Years)</t>
  </si>
  <si>
    <t>Blood Goup</t>
  </si>
  <si>
    <t>Age Group</t>
  </si>
  <si>
    <t>20's</t>
  </si>
  <si>
    <t>30's</t>
  </si>
  <si>
    <t>40's</t>
  </si>
  <si>
    <t>50's</t>
  </si>
  <si>
    <t>Teenagers</t>
  </si>
  <si>
    <t>Count of Weight (in Kg)</t>
  </si>
  <si>
    <t>Count of Are your periods regular ?</t>
  </si>
  <si>
    <t>(All)</t>
  </si>
  <si>
    <t>PCOS SURVEY DASHBOARD 2023</t>
  </si>
  <si>
    <t>RESPONSE</t>
  </si>
  <si>
    <t>Response</t>
  </si>
  <si>
    <t>waiting duration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</si>
</sst>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sz val="24"/>
      <color theme="3" tint="0.499984740745262"/>
      <name val="Abadi"/>
      <family val="2"/>
    </font>
    <font>
      <sz val="11"/>
      <color theme="3" tint="0.499984740745262"/>
      <name val="Aptos Narrow"/>
      <family val="2"/>
      <scheme val="minor"/>
    </font>
    <font>
      <sz val="28"/>
      <color theme="1"/>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99CC"/>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0" fillId="0" borderId="0" xfId="0" applyAlignment="1">
      <alignment wrapText="1"/>
    </xf>
    <xf numFmtId="0" fontId="0" fillId="0" borderId="0" xfId="0" pivotButton="1"/>
    <xf numFmtId="0" fontId="0" fillId="0" borderId="0" xfId="0" applyAlignment="1">
      <alignment horizontal="left"/>
    </xf>
    <xf numFmtId="0" fontId="0" fillId="0" borderId="0" xfId="0" applyNumberFormat="1"/>
    <xf numFmtId="0" fontId="0" fillId="33" borderId="0" xfId="0" applyFill="1"/>
    <xf numFmtId="0" fontId="0" fillId="33" borderId="0" xfId="0" applyFill="1" applyBorder="1"/>
    <xf numFmtId="0" fontId="21" fillId="33" borderId="0" xfId="0" applyFont="1" applyFill="1" applyBorder="1" applyAlignment="1">
      <alignment horizontal="left"/>
    </xf>
    <xf numFmtId="0" fontId="0" fillId="33" borderId="0" xfId="0" applyFill="1" applyBorder="1" applyAlignment="1">
      <alignment horizontal="left"/>
    </xf>
    <xf numFmtId="0" fontId="0" fillId="33" borderId="10" xfId="0" applyFill="1" applyBorder="1"/>
    <xf numFmtId="0" fontId="0" fillId="33" borderId="11" xfId="0" applyFill="1" applyBorder="1"/>
    <xf numFmtId="0" fontId="0" fillId="33" borderId="12" xfId="0" applyFill="1" applyBorder="1"/>
    <xf numFmtId="0" fontId="0" fillId="33" borderId="13" xfId="0" applyFill="1" applyBorder="1"/>
    <xf numFmtId="0" fontId="0" fillId="33" borderId="14" xfId="0" applyFill="1" applyBorder="1"/>
    <xf numFmtId="0" fontId="19" fillId="33" borderId="15" xfId="0" applyFont="1" applyFill="1" applyBorder="1"/>
    <xf numFmtId="0" fontId="20" fillId="33" borderId="16" xfId="0" applyFont="1" applyFill="1" applyBorder="1"/>
    <xf numFmtId="0" fontId="0" fillId="33" borderId="16" xfId="0" applyFill="1" applyBorder="1"/>
    <xf numFmtId="0" fontId="0" fillId="33" borderId="17"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FF99CC"/>
      <color rgb="FFFF6699"/>
      <color rgb="FFE9E3E9"/>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7"/>
    </mc:Choice>
    <mc:Fallback>
      <c:style val="7"/>
    </mc:Fallback>
  </mc:AlternateContent>
  <c:pivotSource>
    <c:name>[PCOS SURVEY SPREADSHEET .xlsx]PIVOT TABLE!PivotTable10</c:name>
    <c:fmtId val="12"/>
  </c:pivotSource>
  <c:chart>
    <c:autoTitleDeleted val="0"/>
    <c:pivotFmts>
      <c:pivotFmt>
        <c:idx val="0"/>
        <c:spPr>
          <a:pattFill prst="narHorz">
            <a:fgClr>
              <a:schemeClr val="accent5"/>
            </a:fgClr>
            <a:bgClr>
              <a:schemeClr val="accent5">
                <a:lumMod val="20000"/>
                <a:lumOff val="80000"/>
              </a:schemeClr>
            </a:bgClr>
          </a:pattFill>
          <a:ln>
            <a:noFill/>
          </a:ln>
          <a:effectLst>
            <a:innerShdw blurRad="114300">
              <a:schemeClr val="accent5"/>
            </a:innerShdw>
          </a:effectLst>
        </c:spPr>
        <c:marker>
          <c:symbol val="circle"/>
          <c:size val="6"/>
          <c:spPr>
            <a:solidFill>
              <a:schemeClr val="accent5">
                <a:shade val="6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narHorz">
            <a:fgClr>
              <a:schemeClr val="accent5"/>
            </a:fgClr>
            <a:bgClr>
              <a:schemeClr val="accent5">
                <a:lumMod val="20000"/>
                <a:lumOff val="80000"/>
              </a:schemeClr>
            </a:bgClr>
          </a:pattFill>
          <a:ln>
            <a:noFill/>
          </a:ln>
          <a:effectLst>
            <a:innerShdw blurRad="114300">
              <a:schemeClr val="accent5"/>
            </a:innerShdw>
          </a:effectLst>
        </c:spPr>
        <c:marker>
          <c:symbol val="circle"/>
          <c:size val="6"/>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pattFill prst="narHorz">
            <a:fgClr>
              <a:schemeClr val="accent5"/>
            </a:fgClr>
            <a:bgClr>
              <a:schemeClr val="accent5">
                <a:lumMod val="20000"/>
                <a:lumOff val="80000"/>
              </a:schemeClr>
            </a:bgClr>
          </a:pattFill>
          <a:ln>
            <a:noFill/>
          </a:ln>
          <a:effectLst>
            <a:innerShdw blurRad="114300">
              <a:schemeClr val="accent5"/>
            </a:innerShdw>
          </a:effectLst>
        </c:spPr>
        <c:marker>
          <c:symbol val="circle"/>
          <c:size val="6"/>
          <c:spPr>
            <a:solidFill>
              <a:schemeClr val="accent5">
                <a:tint val="6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pattFill prst="narHorz">
            <a:fgClr>
              <a:schemeClr val="accent5"/>
            </a:fgClr>
            <a:bgClr>
              <a:schemeClr val="accent5">
                <a:lumMod val="20000"/>
                <a:lumOff val="80000"/>
              </a:schemeClr>
            </a:bgClr>
          </a:pattFill>
          <a:ln>
            <a:noFill/>
          </a:ln>
          <a:effectLst>
            <a:innerShdw blurRad="114300">
              <a:schemeClr val="accent5"/>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TABLE'!$C$70:$C$71</c:f>
              <c:strCache>
                <c:ptCount val="1"/>
                <c:pt idx="0">
                  <c:v>1 Month</c:v>
                </c:pt>
              </c:strCache>
            </c:strRef>
          </c:tx>
          <c:spPr>
            <a:pattFill prst="narHorz">
              <a:fgClr>
                <a:schemeClr val="accent5">
                  <a:shade val="65000"/>
                </a:schemeClr>
              </a:fgClr>
              <a:bgClr>
                <a:schemeClr val="accent5">
                  <a:shade val="65000"/>
                  <a:lumMod val="20000"/>
                  <a:lumOff val="80000"/>
                </a:schemeClr>
              </a:bgClr>
            </a:pattFill>
            <a:ln>
              <a:noFill/>
            </a:ln>
            <a:effectLst>
              <a:innerShdw blurRad="114300">
                <a:schemeClr val="accent5">
                  <a:shade val="65000"/>
                </a:schemeClr>
              </a:innerShdw>
            </a:effectLst>
          </c:spPr>
          <c:invertIfNegative val="0"/>
          <c:cat>
            <c:strRef>
              <c:f>'PIVOT TABLE'!$B$72:$B$76</c:f>
              <c:strCache>
                <c:ptCount val="5"/>
                <c:pt idx="0">
                  <c:v>Teenagers</c:v>
                </c:pt>
                <c:pt idx="1">
                  <c:v>20's</c:v>
                </c:pt>
                <c:pt idx="2">
                  <c:v>30's</c:v>
                </c:pt>
                <c:pt idx="3">
                  <c:v>40's</c:v>
                </c:pt>
                <c:pt idx="4">
                  <c:v>50's</c:v>
                </c:pt>
              </c:strCache>
            </c:strRef>
          </c:cat>
          <c:val>
            <c:numRef>
              <c:f>'PIVOT TABLE'!$C$72:$C$76</c:f>
              <c:numCache>
                <c:formatCode>General</c:formatCode>
                <c:ptCount val="5"/>
                <c:pt idx="0">
                  <c:v>67</c:v>
                </c:pt>
                <c:pt idx="1">
                  <c:v>238</c:v>
                </c:pt>
                <c:pt idx="2">
                  <c:v>52</c:v>
                </c:pt>
                <c:pt idx="3">
                  <c:v>28</c:v>
                </c:pt>
                <c:pt idx="4">
                  <c:v>4</c:v>
                </c:pt>
              </c:numCache>
            </c:numRef>
          </c:val>
          <c:extLst>
            <c:ext xmlns:c16="http://schemas.microsoft.com/office/drawing/2014/chart" uri="{C3380CC4-5D6E-409C-BE32-E72D297353CC}">
              <c16:uniqueId val="{00000010-0EB4-4A4A-808E-CF732A5C5949}"/>
            </c:ext>
          </c:extLst>
        </c:ser>
        <c:ser>
          <c:idx val="1"/>
          <c:order val="1"/>
          <c:tx>
            <c:strRef>
              <c:f>'PIVOT TABLE'!$D$70:$D$71</c:f>
              <c:strCache>
                <c:ptCount val="1"/>
                <c:pt idx="0">
                  <c:v>2 Months</c:v>
                </c:pt>
              </c:strCache>
            </c:strRef>
          </c:tx>
          <c:spPr>
            <a:pattFill prst="narHorz">
              <a:fgClr>
                <a:schemeClr val="accent5"/>
              </a:fgClr>
              <a:bgClr>
                <a:schemeClr val="accent5">
                  <a:lumMod val="20000"/>
                  <a:lumOff val="80000"/>
                </a:schemeClr>
              </a:bgClr>
            </a:pattFill>
            <a:ln>
              <a:noFill/>
            </a:ln>
            <a:effectLst>
              <a:innerShdw blurRad="114300">
                <a:schemeClr val="accent5"/>
              </a:innerShdw>
            </a:effectLst>
          </c:spPr>
          <c:invertIfNegative val="0"/>
          <c:cat>
            <c:strRef>
              <c:f>'PIVOT TABLE'!$B$72:$B$76</c:f>
              <c:strCache>
                <c:ptCount val="5"/>
                <c:pt idx="0">
                  <c:v>Teenagers</c:v>
                </c:pt>
                <c:pt idx="1">
                  <c:v>20's</c:v>
                </c:pt>
                <c:pt idx="2">
                  <c:v>30's</c:v>
                </c:pt>
                <c:pt idx="3">
                  <c:v>40's</c:v>
                </c:pt>
                <c:pt idx="4">
                  <c:v>50's</c:v>
                </c:pt>
              </c:strCache>
            </c:strRef>
          </c:cat>
          <c:val>
            <c:numRef>
              <c:f>'PIVOT TABLE'!$D$72:$D$76</c:f>
              <c:numCache>
                <c:formatCode>General</c:formatCode>
                <c:ptCount val="5"/>
                <c:pt idx="0">
                  <c:v>12</c:v>
                </c:pt>
                <c:pt idx="1">
                  <c:v>25</c:v>
                </c:pt>
                <c:pt idx="2">
                  <c:v>5</c:v>
                </c:pt>
                <c:pt idx="3">
                  <c:v>5</c:v>
                </c:pt>
              </c:numCache>
            </c:numRef>
          </c:val>
          <c:extLst>
            <c:ext xmlns:c16="http://schemas.microsoft.com/office/drawing/2014/chart" uri="{C3380CC4-5D6E-409C-BE32-E72D297353CC}">
              <c16:uniqueId val="{00000011-0EB4-4A4A-808E-CF732A5C5949}"/>
            </c:ext>
          </c:extLst>
        </c:ser>
        <c:ser>
          <c:idx val="2"/>
          <c:order val="2"/>
          <c:tx>
            <c:strRef>
              <c:f>'PIVOT TABLE'!$E$70:$E$71</c:f>
              <c:strCache>
                <c:ptCount val="1"/>
                <c:pt idx="0">
                  <c:v>3 Months</c:v>
                </c:pt>
              </c:strCache>
            </c:strRef>
          </c:tx>
          <c:spPr>
            <a:pattFill prst="narHorz">
              <a:fgClr>
                <a:schemeClr val="accent5">
                  <a:tint val="65000"/>
                </a:schemeClr>
              </a:fgClr>
              <a:bgClr>
                <a:schemeClr val="accent5">
                  <a:tint val="65000"/>
                  <a:lumMod val="20000"/>
                  <a:lumOff val="80000"/>
                </a:schemeClr>
              </a:bgClr>
            </a:pattFill>
            <a:ln>
              <a:noFill/>
            </a:ln>
            <a:effectLst>
              <a:innerShdw blurRad="114300">
                <a:schemeClr val="accent5">
                  <a:tint val="65000"/>
                </a:schemeClr>
              </a:innerShdw>
            </a:effectLst>
          </c:spPr>
          <c:invertIfNegative val="0"/>
          <c:cat>
            <c:strRef>
              <c:f>'PIVOT TABLE'!$B$72:$B$76</c:f>
              <c:strCache>
                <c:ptCount val="5"/>
                <c:pt idx="0">
                  <c:v>Teenagers</c:v>
                </c:pt>
                <c:pt idx="1">
                  <c:v>20's</c:v>
                </c:pt>
                <c:pt idx="2">
                  <c:v>30's</c:v>
                </c:pt>
                <c:pt idx="3">
                  <c:v>40's</c:v>
                </c:pt>
                <c:pt idx="4">
                  <c:v>50's</c:v>
                </c:pt>
              </c:strCache>
            </c:strRef>
          </c:cat>
          <c:val>
            <c:numRef>
              <c:f>'PIVOT TABLE'!$E$72:$E$76</c:f>
              <c:numCache>
                <c:formatCode>General</c:formatCode>
                <c:ptCount val="5"/>
                <c:pt idx="0">
                  <c:v>2</c:v>
                </c:pt>
                <c:pt idx="1">
                  <c:v>17</c:v>
                </c:pt>
                <c:pt idx="2">
                  <c:v>4</c:v>
                </c:pt>
                <c:pt idx="3">
                  <c:v>4</c:v>
                </c:pt>
                <c:pt idx="4">
                  <c:v>1</c:v>
                </c:pt>
              </c:numCache>
            </c:numRef>
          </c:val>
          <c:extLst>
            <c:ext xmlns:c16="http://schemas.microsoft.com/office/drawing/2014/chart" uri="{C3380CC4-5D6E-409C-BE32-E72D297353CC}">
              <c16:uniqueId val="{00000016-0EB4-4A4A-808E-CF732A5C5949}"/>
            </c:ext>
          </c:extLst>
        </c:ser>
        <c:dLbls>
          <c:showLegendKey val="0"/>
          <c:showVal val="0"/>
          <c:showCatName val="0"/>
          <c:showSerName val="0"/>
          <c:showPercent val="0"/>
          <c:showBubbleSize val="0"/>
        </c:dLbls>
        <c:gapWidth val="164"/>
        <c:overlap val="-22"/>
        <c:axId val="219049311"/>
        <c:axId val="219050271"/>
      </c:barChart>
      <c:catAx>
        <c:axId val="219049311"/>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050271"/>
        <c:crosses val="autoZero"/>
        <c:auto val="1"/>
        <c:lblAlgn val="ctr"/>
        <c:lblOffset val="100"/>
        <c:noMultiLvlLbl val="0"/>
      </c:catAx>
      <c:valAx>
        <c:axId val="2190502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049311"/>
        <c:crosses val="autoZero"/>
        <c:crossBetween val="between"/>
      </c:valAx>
      <c:spPr>
        <a:noFill/>
        <a:ln>
          <a:solidFill>
            <a:schemeClr val="accent5">
              <a:lumMod val="20000"/>
              <a:lumOff val="80000"/>
            </a:schemeClr>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5">
          <a:lumMod val="20000"/>
          <a:lumOff val="8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[PCOS SURVEY SPREADSHEET .xlsx]PIVOT TABLE!PivotTable9</c:name>
    <c:fmtId val="17"/>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GB">
                <a:solidFill>
                  <a:schemeClr val="bg2">
                    <a:lumMod val="25000"/>
                  </a:schemeClr>
                </a:solidFill>
              </a:rPr>
              <a:t>PCOS Diagnosis Statistics by Age Group</a:t>
            </a:r>
          </a:p>
        </c:rich>
      </c:tx>
      <c:layout>
        <c:manualLayout>
          <c:xMode val="edge"/>
          <c:yMode val="edge"/>
          <c:x val="0.17818044619422568"/>
          <c:y val="0.13786818314377369"/>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6"/>
            </a:solidFill>
            <a:miter lim="800000"/>
          </a:ln>
          <a:effectLst>
            <a:glow rad="63500">
              <a:schemeClr val="accent6">
                <a:satMod val="175000"/>
                <a:alpha val="25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6"/>
            </a:solidFill>
            <a:miter lim="800000"/>
          </a:ln>
          <a:effectLst>
            <a:glow rad="63500">
              <a:schemeClr val="accent6">
                <a:satMod val="175000"/>
                <a:alpha val="25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6"/>
            </a:solidFill>
            <a:miter lim="800000"/>
          </a:ln>
          <a:effectLst>
            <a:glow rad="63500">
              <a:schemeClr val="accent6">
                <a:satMod val="175000"/>
                <a:alpha val="25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6"/>
            </a:solidFill>
            <a:miter lim="800000"/>
          </a:ln>
          <a:effectLst>
            <a:glow rad="63500">
              <a:schemeClr val="accent6">
                <a:satMod val="175000"/>
                <a:alpha val="25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6"/>
            </a:solidFill>
            <a:miter lim="800000"/>
          </a:ln>
          <a:effectLst>
            <a:glow rad="63500">
              <a:schemeClr val="accent6">
                <a:satMod val="175000"/>
                <a:alpha val="25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TABLE'!$C$3:$C$4</c:f>
              <c:strCache>
                <c:ptCount val="1"/>
                <c:pt idx="0">
                  <c:v>Teenagers</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cat>
            <c:strRef>
              <c:f>'PIVOT TABLE'!$B$5:$B$7</c:f>
              <c:strCache>
                <c:ptCount val="2"/>
                <c:pt idx="0">
                  <c:v>NO</c:v>
                </c:pt>
                <c:pt idx="1">
                  <c:v>YES</c:v>
                </c:pt>
              </c:strCache>
            </c:strRef>
          </c:cat>
          <c:val>
            <c:numRef>
              <c:f>'PIVOT TABLE'!$C$5:$C$7</c:f>
              <c:numCache>
                <c:formatCode>General</c:formatCode>
                <c:ptCount val="2"/>
                <c:pt idx="0">
                  <c:v>63</c:v>
                </c:pt>
                <c:pt idx="1">
                  <c:v>18</c:v>
                </c:pt>
              </c:numCache>
            </c:numRef>
          </c:val>
          <c:extLst>
            <c:ext xmlns:c16="http://schemas.microsoft.com/office/drawing/2014/chart" uri="{C3380CC4-5D6E-409C-BE32-E72D297353CC}">
              <c16:uniqueId val="{0000001F-7D9A-4D17-99B5-22ED60B2F832}"/>
            </c:ext>
          </c:extLst>
        </c:ser>
        <c:ser>
          <c:idx val="1"/>
          <c:order val="1"/>
          <c:tx>
            <c:strRef>
              <c:f>'PIVOT TABLE'!$D$3:$D$4</c:f>
              <c:strCache>
                <c:ptCount val="1"/>
                <c:pt idx="0">
                  <c:v>20's</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cat>
            <c:strRef>
              <c:f>'PIVOT TABLE'!$B$5:$B$7</c:f>
              <c:strCache>
                <c:ptCount val="2"/>
                <c:pt idx="0">
                  <c:v>NO</c:v>
                </c:pt>
                <c:pt idx="1">
                  <c:v>YES</c:v>
                </c:pt>
              </c:strCache>
            </c:strRef>
          </c:cat>
          <c:val>
            <c:numRef>
              <c:f>'PIVOT TABLE'!$D$5:$D$7</c:f>
              <c:numCache>
                <c:formatCode>General</c:formatCode>
                <c:ptCount val="2"/>
                <c:pt idx="0">
                  <c:v>218</c:v>
                </c:pt>
                <c:pt idx="1">
                  <c:v>62</c:v>
                </c:pt>
              </c:numCache>
            </c:numRef>
          </c:val>
          <c:extLst>
            <c:ext xmlns:c16="http://schemas.microsoft.com/office/drawing/2014/chart" uri="{C3380CC4-5D6E-409C-BE32-E72D297353CC}">
              <c16:uniqueId val="{00000026-7D9A-4D17-99B5-22ED60B2F832}"/>
            </c:ext>
          </c:extLst>
        </c:ser>
        <c:ser>
          <c:idx val="2"/>
          <c:order val="2"/>
          <c:tx>
            <c:strRef>
              <c:f>'PIVOT TABLE'!$E$3:$E$4</c:f>
              <c:strCache>
                <c:ptCount val="1"/>
                <c:pt idx="0">
                  <c:v>30's</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'PIVOT TABLE'!$B$5:$B$7</c:f>
              <c:strCache>
                <c:ptCount val="2"/>
                <c:pt idx="0">
                  <c:v>NO</c:v>
                </c:pt>
                <c:pt idx="1">
                  <c:v>YES</c:v>
                </c:pt>
              </c:strCache>
            </c:strRef>
          </c:cat>
          <c:val>
            <c:numRef>
              <c:f>'PIVOT TABLE'!$E$5:$E$7</c:f>
              <c:numCache>
                <c:formatCode>General</c:formatCode>
                <c:ptCount val="2"/>
                <c:pt idx="0">
                  <c:v>46</c:v>
                </c:pt>
                <c:pt idx="1">
                  <c:v>15</c:v>
                </c:pt>
              </c:numCache>
            </c:numRef>
          </c:val>
          <c:extLst>
            <c:ext xmlns:c16="http://schemas.microsoft.com/office/drawing/2014/chart" uri="{C3380CC4-5D6E-409C-BE32-E72D297353CC}">
              <c16:uniqueId val="{00000027-7D9A-4D17-99B5-22ED60B2F832}"/>
            </c:ext>
          </c:extLst>
        </c:ser>
        <c:ser>
          <c:idx val="3"/>
          <c:order val="3"/>
          <c:tx>
            <c:strRef>
              <c:f>'PIVOT TABLE'!$F$3:$F$4</c:f>
              <c:strCache>
                <c:ptCount val="1"/>
                <c:pt idx="0">
                  <c:v>40's</c:v>
                </c:pt>
              </c:strCache>
            </c:strRef>
          </c:tx>
          <c:spPr>
            <a:noFill/>
            <a:ln w="9525" cap="flat" cmpd="sng" algn="ctr">
              <a:solidFill>
                <a:schemeClr val="accent6">
                  <a:lumMod val="60000"/>
                </a:schemeClr>
              </a:solidFill>
              <a:miter lim="800000"/>
            </a:ln>
            <a:effectLst>
              <a:glow rad="63500">
                <a:schemeClr val="accent6">
                  <a:lumMod val="60000"/>
                  <a:satMod val="175000"/>
                  <a:alpha val="25000"/>
                </a:schemeClr>
              </a:glow>
            </a:effectLst>
          </c:spPr>
          <c:invertIfNegative val="0"/>
          <c:cat>
            <c:strRef>
              <c:f>'PIVOT TABLE'!$B$5:$B$7</c:f>
              <c:strCache>
                <c:ptCount val="2"/>
                <c:pt idx="0">
                  <c:v>NO</c:v>
                </c:pt>
                <c:pt idx="1">
                  <c:v>YES</c:v>
                </c:pt>
              </c:strCache>
            </c:strRef>
          </c:cat>
          <c:val>
            <c:numRef>
              <c:f>'PIVOT TABLE'!$F$5:$F$7</c:f>
              <c:numCache>
                <c:formatCode>General</c:formatCode>
                <c:ptCount val="2"/>
                <c:pt idx="0">
                  <c:v>31</c:v>
                </c:pt>
                <c:pt idx="1">
                  <c:v>6</c:v>
                </c:pt>
              </c:numCache>
            </c:numRef>
          </c:val>
          <c:extLst>
            <c:ext xmlns:c16="http://schemas.microsoft.com/office/drawing/2014/chart" uri="{C3380CC4-5D6E-409C-BE32-E72D297353CC}">
              <c16:uniqueId val="{00000028-7D9A-4D17-99B5-22ED60B2F832}"/>
            </c:ext>
          </c:extLst>
        </c:ser>
        <c:ser>
          <c:idx val="4"/>
          <c:order val="4"/>
          <c:tx>
            <c:strRef>
              <c:f>'PIVOT TABLE'!$G$3:$G$4</c:f>
              <c:strCache>
                <c:ptCount val="1"/>
                <c:pt idx="0">
                  <c:v>50's</c:v>
                </c:pt>
              </c:strCache>
            </c:strRef>
          </c:tx>
          <c:spPr>
            <a:noFill/>
            <a:ln w="9525" cap="flat" cmpd="sng" algn="ctr">
              <a:solidFill>
                <a:schemeClr val="accent5">
                  <a:lumMod val="60000"/>
                </a:schemeClr>
              </a:solidFill>
              <a:miter lim="800000"/>
            </a:ln>
            <a:effectLst>
              <a:glow rad="63500">
                <a:schemeClr val="accent5">
                  <a:lumMod val="60000"/>
                  <a:satMod val="175000"/>
                  <a:alpha val="25000"/>
                </a:schemeClr>
              </a:glow>
            </a:effectLst>
          </c:spPr>
          <c:invertIfNegative val="0"/>
          <c:cat>
            <c:strRef>
              <c:f>'PIVOT TABLE'!$B$5:$B$7</c:f>
              <c:strCache>
                <c:ptCount val="2"/>
                <c:pt idx="0">
                  <c:v>NO</c:v>
                </c:pt>
                <c:pt idx="1">
                  <c:v>YES</c:v>
                </c:pt>
              </c:strCache>
            </c:strRef>
          </c:cat>
          <c:val>
            <c:numRef>
              <c:f>'PIVOT TABLE'!$G$5:$G$7</c:f>
              <c:numCache>
                <c:formatCode>General</c:formatCode>
                <c:ptCount val="2"/>
                <c:pt idx="0">
                  <c:v>5</c:v>
                </c:pt>
              </c:numCache>
            </c:numRef>
          </c:val>
          <c:extLst>
            <c:ext xmlns:c16="http://schemas.microsoft.com/office/drawing/2014/chart" uri="{C3380CC4-5D6E-409C-BE32-E72D297353CC}">
              <c16:uniqueId val="{0000002A-7D9A-4D17-99B5-22ED60B2F832}"/>
            </c:ext>
          </c:extLst>
        </c:ser>
        <c:dLbls>
          <c:showLegendKey val="0"/>
          <c:showVal val="0"/>
          <c:showCatName val="0"/>
          <c:showSerName val="0"/>
          <c:showPercent val="0"/>
          <c:showBubbleSize val="0"/>
        </c:dLbls>
        <c:gapWidth val="315"/>
        <c:overlap val="-40"/>
        <c:axId val="602385423"/>
        <c:axId val="602384943"/>
      </c:barChart>
      <c:catAx>
        <c:axId val="602385423"/>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02384943"/>
        <c:crosses val="autoZero"/>
        <c:auto val="1"/>
        <c:lblAlgn val="ctr"/>
        <c:lblOffset val="100"/>
        <c:noMultiLvlLbl val="0"/>
      </c:catAx>
      <c:valAx>
        <c:axId val="602384943"/>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02385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5">
            <a:lumMod val="20000"/>
            <a:lumOff val="80000"/>
            <a:shade val="30000"/>
            <a:satMod val="115000"/>
          </a:schemeClr>
        </a:gs>
        <a:gs pos="50000">
          <a:schemeClr val="accent5">
            <a:lumMod val="20000"/>
            <a:lumOff val="80000"/>
            <a:shade val="67500"/>
            <a:satMod val="115000"/>
          </a:schemeClr>
        </a:gs>
        <a:gs pos="100000">
          <a:schemeClr val="accent5">
            <a:lumMod val="20000"/>
            <a:lumOff val="80000"/>
            <a:shade val="100000"/>
            <a:satMod val="115000"/>
          </a:schemeClr>
        </a:gs>
      </a:gsLst>
      <a:lin ang="0" scaled="1"/>
      <a:tileRect/>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7"/>
    </mc:Choice>
    <mc:Fallback>
      <c:style val="7"/>
    </mc:Fallback>
  </mc:AlternateContent>
  <c:pivotSource>
    <c:name>[PCOS SURVEY SPREADSHEET .xlsx]PIVOT TABLE!PivotTable10</c:name>
    <c:fmtId val="18"/>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GB" sz="1400" b="1" i="0" u="none" strike="noStrike" cap="all" baseline="0">
                <a:solidFill>
                  <a:schemeClr val="bg2">
                    <a:lumMod val="25000"/>
                  </a:schemeClr>
                </a:solidFill>
              </a:rPr>
              <a:t>Relationship Between Period Regularity and waiting duration</a:t>
            </a:r>
            <a:endParaRPr lang="en-GB" sz="1400">
              <a:solidFill>
                <a:schemeClr val="bg2">
                  <a:lumMod val="25000"/>
                </a:schemeClr>
              </a:solidFill>
            </a:endParaRP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narHorz">
            <a:fgClr>
              <a:schemeClr val="accent5"/>
            </a:fgClr>
            <a:bgClr>
              <a:schemeClr val="accent5">
                <a:lumMod val="20000"/>
                <a:lumOff val="80000"/>
              </a:schemeClr>
            </a:bgClr>
          </a:pattFill>
          <a:ln>
            <a:noFill/>
          </a:ln>
          <a:effectLst>
            <a:innerShdw blurRad="114300">
              <a:schemeClr val="accent5"/>
            </a:innerShdw>
          </a:effectLst>
        </c:spPr>
        <c:marker>
          <c:symbol val="circle"/>
          <c:size val="6"/>
          <c:spPr>
            <a:solidFill>
              <a:schemeClr val="accent5">
                <a:shade val="6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narHorz">
            <a:fgClr>
              <a:schemeClr val="accent5"/>
            </a:fgClr>
            <a:bgClr>
              <a:schemeClr val="accent5">
                <a:lumMod val="20000"/>
                <a:lumOff val="80000"/>
              </a:schemeClr>
            </a:bgClr>
          </a:pattFill>
          <a:ln>
            <a:noFill/>
          </a:ln>
          <a:effectLst>
            <a:innerShdw blurRad="114300">
              <a:schemeClr val="accent5"/>
            </a:innerShdw>
          </a:effectLst>
        </c:spPr>
        <c:marker>
          <c:symbol val="circle"/>
          <c:size val="6"/>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pattFill prst="narHorz">
            <a:fgClr>
              <a:schemeClr val="accent5"/>
            </a:fgClr>
            <a:bgClr>
              <a:schemeClr val="accent5">
                <a:lumMod val="20000"/>
                <a:lumOff val="80000"/>
              </a:schemeClr>
            </a:bgClr>
          </a:pattFill>
          <a:ln>
            <a:noFill/>
          </a:ln>
          <a:effectLst>
            <a:innerShdw blurRad="114300">
              <a:schemeClr val="accent5"/>
            </a:innerShdw>
          </a:effectLst>
        </c:spPr>
        <c:marker>
          <c:symbol val="circle"/>
          <c:size val="6"/>
          <c:spPr>
            <a:solidFill>
              <a:schemeClr val="accent5">
                <a:tint val="6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pattFill prst="narHorz">
            <a:fgClr>
              <a:schemeClr val="accent5"/>
            </a:fgClr>
            <a:bgClr>
              <a:schemeClr val="accent5">
                <a:lumMod val="20000"/>
                <a:lumOff val="80000"/>
              </a:schemeClr>
            </a:bgClr>
          </a:pattFill>
          <a:ln>
            <a:noFill/>
          </a:ln>
          <a:effectLst>
            <a:innerShdw blurRad="114300">
              <a:schemeClr val="accent5"/>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pattFill prst="narHorz">
            <a:fgClr>
              <a:schemeClr val="accent5"/>
            </a:fgClr>
            <a:bgClr>
              <a:schemeClr val="accent5">
                <a:lumMod val="20000"/>
                <a:lumOff val="80000"/>
              </a:schemeClr>
            </a:bgClr>
          </a:pattFill>
          <a:ln>
            <a:noFill/>
          </a:ln>
          <a:effectLst>
            <a:innerShdw blurRad="114300">
              <a:schemeClr val="accent5"/>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pattFill prst="narHorz">
            <a:fgClr>
              <a:schemeClr val="accent5"/>
            </a:fgClr>
            <a:bgClr>
              <a:schemeClr val="accent5">
                <a:lumMod val="20000"/>
                <a:lumOff val="80000"/>
              </a:schemeClr>
            </a:bgClr>
          </a:pattFill>
          <a:ln>
            <a:noFill/>
          </a:ln>
          <a:effectLst>
            <a:innerShdw blurRad="114300">
              <a:schemeClr val="accent5"/>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pattFill prst="narHorz">
            <a:fgClr>
              <a:schemeClr val="accent5"/>
            </a:fgClr>
            <a:bgClr>
              <a:schemeClr val="accent5">
                <a:lumMod val="20000"/>
                <a:lumOff val="80000"/>
              </a:schemeClr>
            </a:bgClr>
          </a:pattFill>
          <a:ln>
            <a:noFill/>
          </a:ln>
          <a:effectLst>
            <a:innerShdw blurRad="114300">
              <a:schemeClr val="accent5"/>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pattFill prst="narHorz">
            <a:fgClr>
              <a:schemeClr val="accent5"/>
            </a:fgClr>
            <a:bgClr>
              <a:schemeClr val="accent5">
                <a:lumMod val="20000"/>
                <a:lumOff val="80000"/>
              </a:schemeClr>
            </a:bgClr>
          </a:pattFill>
          <a:ln>
            <a:noFill/>
          </a:ln>
          <a:effectLst>
            <a:innerShdw blurRad="114300">
              <a:schemeClr val="accent5"/>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pattFill prst="narHorz">
            <a:fgClr>
              <a:schemeClr val="accent5"/>
            </a:fgClr>
            <a:bgClr>
              <a:schemeClr val="accent5">
                <a:lumMod val="20000"/>
                <a:lumOff val="80000"/>
              </a:schemeClr>
            </a:bgClr>
          </a:pattFill>
          <a:ln>
            <a:noFill/>
          </a:ln>
          <a:effectLst>
            <a:innerShdw blurRad="114300">
              <a:schemeClr val="accent5"/>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pattFill prst="narHorz">
            <a:fgClr>
              <a:schemeClr val="accent5"/>
            </a:fgClr>
            <a:bgClr>
              <a:schemeClr val="accent5">
                <a:lumMod val="20000"/>
                <a:lumOff val="80000"/>
              </a:schemeClr>
            </a:bgClr>
          </a:pattFill>
          <a:ln>
            <a:noFill/>
          </a:ln>
          <a:effectLst>
            <a:innerShdw blurRad="114300">
              <a:schemeClr val="accent5"/>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TABLE'!$C$70:$C$71</c:f>
              <c:strCache>
                <c:ptCount val="1"/>
                <c:pt idx="0">
                  <c:v>1 Month</c:v>
                </c:pt>
              </c:strCache>
            </c:strRef>
          </c:tx>
          <c:spPr>
            <a:pattFill prst="narHorz">
              <a:fgClr>
                <a:schemeClr val="accent5">
                  <a:shade val="65000"/>
                </a:schemeClr>
              </a:fgClr>
              <a:bgClr>
                <a:schemeClr val="accent5">
                  <a:shade val="65000"/>
                  <a:lumMod val="20000"/>
                  <a:lumOff val="80000"/>
                </a:schemeClr>
              </a:bgClr>
            </a:pattFill>
            <a:ln>
              <a:noFill/>
            </a:ln>
            <a:effectLst>
              <a:innerShdw blurRad="114300">
                <a:schemeClr val="accent5">
                  <a:shade val="65000"/>
                </a:schemeClr>
              </a:innerShdw>
            </a:effectLst>
          </c:spPr>
          <c:invertIfNegative val="0"/>
          <c:cat>
            <c:strRef>
              <c:f>'PIVOT TABLE'!$B$72:$B$76</c:f>
              <c:strCache>
                <c:ptCount val="5"/>
                <c:pt idx="0">
                  <c:v>Teenagers</c:v>
                </c:pt>
                <c:pt idx="1">
                  <c:v>20's</c:v>
                </c:pt>
                <c:pt idx="2">
                  <c:v>30's</c:v>
                </c:pt>
                <c:pt idx="3">
                  <c:v>40's</c:v>
                </c:pt>
                <c:pt idx="4">
                  <c:v>50's</c:v>
                </c:pt>
              </c:strCache>
            </c:strRef>
          </c:cat>
          <c:val>
            <c:numRef>
              <c:f>'PIVOT TABLE'!$C$72:$C$76</c:f>
              <c:numCache>
                <c:formatCode>General</c:formatCode>
                <c:ptCount val="5"/>
                <c:pt idx="0">
                  <c:v>67</c:v>
                </c:pt>
                <c:pt idx="1">
                  <c:v>238</c:v>
                </c:pt>
                <c:pt idx="2">
                  <c:v>52</c:v>
                </c:pt>
                <c:pt idx="3">
                  <c:v>28</c:v>
                </c:pt>
                <c:pt idx="4">
                  <c:v>4</c:v>
                </c:pt>
              </c:numCache>
            </c:numRef>
          </c:val>
          <c:extLst>
            <c:ext xmlns:c16="http://schemas.microsoft.com/office/drawing/2014/chart" uri="{C3380CC4-5D6E-409C-BE32-E72D297353CC}">
              <c16:uniqueId val="{00000010-9691-4C68-A7A9-5B75172DB8BA}"/>
            </c:ext>
          </c:extLst>
        </c:ser>
        <c:ser>
          <c:idx val="1"/>
          <c:order val="1"/>
          <c:tx>
            <c:strRef>
              <c:f>'PIVOT TABLE'!$D$70:$D$71</c:f>
              <c:strCache>
                <c:ptCount val="1"/>
                <c:pt idx="0">
                  <c:v>2 Months</c:v>
                </c:pt>
              </c:strCache>
            </c:strRef>
          </c:tx>
          <c:spPr>
            <a:pattFill prst="narHorz">
              <a:fgClr>
                <a:schemeClr val="accent5"/>
              </a:fgClr>
              <a:bgClr>
                <a:schemeClr val="accent5">
                  <a:lumMod val="20000"/>
                  <a:lumOff val="80000"/>
                </a:schemeClr>
              </a:bgClr>
            </a:pattFill>
            <a:ln>
              <a:noFill/>
            </a:ln>
            <a:effectLst>
              <a:innerShdw blurRad="114300">
                <a:schemeClr val="accent5"/>
              </a:innerShdw>
            </a:effectLst>
          </c:spPr>
          <c:invertIfNegative val="0"/>
          <c:cat>
            <c:strRef>
              <c:f>'PIVOT TABLE'!$B$72:$B$76</c:f>
              <c:strCache>
                <c:ptCount val="5"/>
                <c:pt idx="0">
                  <c:v>Teenagers</c:v>
                </c:pt>
                <c:pt idx="1">
                  <c:v>20's</c:v>
                </c:pt>
                <c:pt idx="2">
                  <c:v>30's</c:v>
                </c:pt>
                <c:pt idx="3">
                  <c:v>40's</c:v>
                </c:pt>
                <c:pt idx="4">
                  <c:v>50's</c:v>
                </c:pt>
              </c:strCache>
            </c:strRef>
          </c:cat>
          <c:val>
            <c:numRef>
              <c:f>'PIVOT TABLE'!$D$72:$D$76</c:f>
              <c:numCache>
                <c:formatCode>General</c:formatCode>
                <c:ptCount val="5"/>
                <c:pt idx="0">
                  <c:v>12</c:v>
                </c:pt>
                <c:pt idx="1">
                  <c:v>25</c:v>
                </c:pt>
                <c:pt idx="2">
                  <c:v>5</c:v>
                </c:pt>
                <c:pt idx="3">
                  <c:v>5</c:v>
                </c:pt>
              </c:numCache>
            </c:numRef>
          </c:val>
          <c:extLst>
            <c:ext xmlns:c16="http://schemas.microsoft.com/office/drawing/2014/chart" uri="{C3380CC4-5D6E-409C-BE32-E72D297353CC}">
              <c16:uniqueId val="{00000011-9691-4C68-A7A9-5B75172DB8BA}"/>
            </c:ext>
          </c:extLst>
        </c:ser>
        <c:ser>
          <c:idx val="2"/>
          <c:order val="2"/>
          <c:tx>
            <c:strRef>
              <c:f>'PIVOT TABLE'!$E$70:$E$71</c:f>
              <c:strCache>
                <c:ptCount val="1"/>
                <c:pt idx="0">
                  <c:v>3 Months</c:v>
                </c:pt>
              </c:strCache>
            </c:strRef>
          </c:tx>
          <c:spPr>
            <a:pattFill prst="narHorz">
              <a:fgClr>
                <a:schemeClr val="accent5">
                  <a:tint val="65000"/>
                </a:schemeClr>
              </a:fgClr>
              <a:bgClr>
                <a:schemeClr val="accent5">
                  <a:tint val="65000"/>
                  <a:lumMod val="20000"/>
                  <a:lumOff val="80000"/>
                </a:schemeClr>
              </a:bgClr>
            </a:pattFill>
            <a:ln>
              <a:noFill/>
            </a:ln>
            <a:effectLst>
              <a:innerShdw blurRad="114300">
                <a:schemeClr val="accent5">
                  <a:tint val="65000"/>
                </a:schemeClr>
              </a:innerShdw>
            </a:effectLst>
          </c:spPr>
          <c:invertIfNegative val="0"/>
          <c:cat>
            <c:strRef>
              <c:f>'PIVOT TABLE'!$B$72:$B$76</c:f>
              <c:strCache>
                <c:ptCount val="5"/>
                <c:pt idx="0">
                  <c:v>Teenagers</c:v>
                </c:pt>
                <c:pt idx="1">
                  <c:v>20's</c:v>
                </c:pt>
                <c:pt idx="2">
                  <c:v>30's</c:v>
                </c:pt>
                <c:pt idx="3">
                  <c:v>40's</c:v>
                </c:pt>
                <c:pt idx="4">
                  <c:v>50's</c:v>
                </c:pt>
              </c:strCache>
            </c:strRef>
          </c:cat>
          <c:val>
            <c:numRef>
              <c:f>'PIVOT TABLE'!$E$72:$E$76</c:f>
              <c:numCache>
                <c:formatCode>General</c:formatCode>
                <c:ptCount val="5"/>
                <c:pt idx="0">
                  <c:v>2</c:v>
                </c:pt>
                <c:pt idx="1">
                  <c:v>17</c:v>
                </c:pt>
                <c:pt idx="2">
                  <c:v>4</c:v>
                </c:pt>
                <c:pt idx="3">
                  <c:v>4</c:v>
                </c:pt>
                <c:pt idx="4">
                  <c:v>1</c:v>
                </c:pt>
              </c:numCache>
            </c:numRef>
          </c:val>
          <c:extLst>
            <c:ext xmlns:c16="http://schemas.microsoft.com/office/drawing/2014/chart" uri="{C3380CC4-5D6E-409C-BE32-E72D297353CC}">
              <c16:uniqueId val="{00000016-9691-4C68-A7A9-5B75172DB8BA}"/>
            </c:ext>
          </c:extLst>
        </c:ser>
        <c:dLbls>
          <c:showLegendKey val="0"/>
          <c:showVal val="0"/>
          <c:showCatName val="0"/>
          <c:showSerName val="0"/>
          <c:showPercent val="0"/>
          <c:showBubbleSize val="0"/>
        </c:dLbls>
        <c:gapWidth val="164"/>
        <c:overlap val="-22"/>
        <c:axId val="219049311"/>
        <c:axId val="219050271"/>
      </c:barChart>
      <c:catAx>
        <c:axId val="219049311"/>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050271"/>
        <c:crosses val="autoZero"/>
        <c:auto val="1"/>
        <c:lblAlgn val="ctr"/>
        <c:lblOffset val="100"/>
        <c:noMultiLvlLbl val="0"/>
      </c:catAx>
      <c:valAx>
        <c:axId val="2190502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049311"/>
        <c:crosses val="autoZero"/>
        <c:crossBetween val="between"/>
      </c:valAx>
      <c:spPr>
        <a:noFill/>
        <a:ln>
          <a:solidFill>
            <a:schemeClr val="accent5">
              <a:lumMod val="20000"/>
              <a:lumOff val="80000"/>
            </a:schemeClr>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5">
          <a:lumMod val="20000"/>
          <a:lumOff val="8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[PCOS SURVEY SPREADSHEET .xlsx]PIVOT TABLE!PivotTable1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solidFill>
                  <a:schemeClr val="bg2">
                    <a:lumMod val="25000"/>
                  </a:schemeClr>
                </a:solidFill>
                <a:latin typeface="+mn-lt"/>
              </a:rPr>
              <a:t>Hormonal</a:t>
            </a:r>
            <a:r>
              <a:rPr lang="en-GB" b="1" baseline="0">
                <a:solidFill>
                  <a:schemeClr val="bg2">
                    <a:lumMod val="25000"/>
                  </a:schemeClr>
                </a:solidFill>
                <a:latin typeface="+mn-lt"/>
              </a:rPr>
              <a:t> </a:t>
            </a:r>
            <a:r>
              <a:rPr lang="en-GB" b="1">
                <a:solidFill>
                  <a:schemeClr val="bg2">
                    <a:lumMod val="25000"/>
                  </a:schemeClr>
                </a:solidFill>
                <a:latin typeface="+mn-lt"/>
              </a:rPr>
              <a:t>Symptoms Across Age Groups</a:t>
            </a:r>
            <a:endParaRPr lang="en-US" b="1">
              <a:solidFill>
                <a:schemeClr val="bg2">
                  <a:lumMod val="25000"/>
                </a:schemeClr>
              </a:solidFill>
              <a:latin typeface="+mn-l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spPr>
          <a:solidFill>
            <a:schemeClr val="accent6"/>
          </a:solidFill>
          <a:ln w="25400">
            <a:solidFill>
              <a:schemeClr val="lt1"/>
            </a:solidFill>
          </a:ln>
          <a:effectLst/>
          <a:sp3d contourW="25400">
            <a:contourClr>
              <a:schemeClr val="lt1"/>
            </a:contourClr>
          </a:sp3d>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5"/>
          </a:solidFill>
          <a:ln w="25400">
            <a:solidFill>
              <a:schemeClr val="lt1"/>
            </a:solidFill>
          </a:ln>
          <a:effectLst/>
          <a:sp3d contourW="25400">
            <a:contourClr>
              <a:schemeClr val="lt1"/>
            </a:contourClr>
          </a:sp3d>
        </c:spPr>
      </c:pivotFmt>
      <c:pivotFmt>
        <c:idx val="9"/>
        <c:spPr>
          <a:solidFill>
            <a:schemeClr val="accent4"/>
          </a:solidFill>
          <a:ln w="25400">
            <a:solidFill>
              <a:schemeClr val="lt1"/>
            </a:solidFill>
          </a:ln>
          <a:effectLst/>
          <a:sp3d contourW="25400">
            <a:contourClr>
              <a:schemeClr val="lt1"/>
            </a:contourClr>
          </a:sp3d>
        </c:spPr>
      </c:pivotFmt>
      <c:pivotFmt>
        <c:idx val="10"/>
        <c:spPr>
          <a:solidFill>
            <a:schemeClr val="accent6">
              <a:lumMod val="60000"/>
            </a:schemeClr>
          </a:solidFill>
          <a:ln w="25400">
            <a:solidFill>
              <a:schemeClr val="lt1"/>
            </a:solidFill>
          </a:ln>
          <a:effectLst/>
          <a:sp3d contourW="25400">
            <a:contourClr>
              <a:schemeClr val="lt1"/>
            </a:contourClr>
          </a:sp3d>
        </c:spPr>
      </c:pivotFmt>
      <c:pivotFmt>
        <c:idx val="11"/>
        <c:spPr>
          <a:solidFill>
            <a:schemeClr val="accent5">
              <a:lumMod val="60000"/>
            </a:schemeClr>
          </a:solidFill>
          <a:ln w="25400">
            <a:solidFill>
              <a:schemeClr val="lt1"/>
            </a:solidFill>
          </a:ln>
          <a:effectLst/>
          <a:sp3d contourW="25400">
            <a:contourClr>
              <a:schemeClr val="lt1"/>
            </a:contourClr>
          </a:sp3d>
        </c:spPr>
      </c:pivotFmt>
      <c:pivotFmt>
        <c:idx val="12"/>
        <c:spPr>
          <a:solidFill>
            <a:schemeClr val="accent6"/>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TABLE'!$C$88</c:f>
              <c:strCache>
                <c:ptCount val="1"/>
                <c:pt idx="0">
                  <c:v>Total</c:v>
                </c:pt>
              </c:strCache>
            </c:strRef>
          </c:tx>
          <c:dPt>
            <c:idx val="0"/>
            <c:bubble3D val="0"/>
            <c:spPr>
              <a:solidFill>
                <a:schemeClr val="accent6"/>
              </a:solidFill>
              <a:ln w="25400">
                <a:solidFill>
                  <a:schemeClr val="lt1"/>
                </a:solidFill>
              </a:ln>
              <a:effectLst/>
              <a:sp3d contourW="25400">
                <a:contourClr>
                  <a:schemeClr val="lt1"/>
                </a:contourClr>
              </a:sp3d>
            </c:spPr>
          </c:dPt>
          <c:dPt>
            <c:idx val="1"/>
            <c:bubble3D val="0"/>
            <c:spPr>
              <a:solidFill>
                <a:schemeClr val="accent5"/>
              </a:solidFill>
              <a:ln w="25400">
                <a:solidFill>
                  <a:schemeClr val="lt1"/>
                </a:solidFill>
              </a:ln>
              <a:effectLst/>
              <a:sp3d contourW="25400">
                <a:contourClr>
                  <a:schemeClr val="lt1"/>
                </a:contourClr>
              </a:sp3d>
            </c:spPr>
          </c:dPt>
          <c:dPt>
            <c:idx val="2"/>
            <c:bubble3D val="0"/>
            <c:spPr>
              <a:solidFill>
                <a:schemeClr val="accent4"/>
              </a:solidFill>
              <a:ln w="25400">
                <a:solidFill>
                  <a:schemeClr val="lt1"/>
                </a:solidFill>
              </a:ln>
              <a:effectLst/>
              <a:sp3d contourW="25400">
                <a:contourClr>
                  <a:schemeClr val="lt1"/>
                </a:contourClr>
              </a:sp3d>
            </c:spPr>
          </c:dPt>
          <c:dPt>
            <c:idx val="3"/>
            <c:bubble3D val="0"/>
            <c:spPr>
              <a:solidFill>
                <a:schemeClr val="accent6">
                  <a:lumMod val="60000"/>
                </a:schemeClr>
              </a:solidFill>
              <a:ln w="25400">
                <a:solidFill>
                  <a:schemeClr val="lt1"/>
                </a:solidFill>
              </a:ln>
              <a:effectLst/>
              <a:sp3d contourW="25400">
                <a:contourClr>
                  <a:schemeClr val="lt1"/>
                </a:contourClr>
              </a:sp3d>
            </c:spPr>
          </c:dPt>
          <c:dPt>
            <c:idx val="4"/>
            <c:bubble3D val="0"/>
            <c:spPr>
              <a:solidFill>
                <a:schemeClr val="accent5">
                  <a:lumMod val="60000"/>
                </a:schemeClr>
              </a:solidFill>
              <a:ln w="25400">
                <a:solidFill>
                  <a:schemeClr val="lt1"/>
                </a:solidFill>
              </a:ln>
              <a:effectLst/>
              <a:sp3d contourW="25400">
                <a:contourClr>
                  <a:schemeClr val="lt1"/>
                </a:contourClr>
              </a:sp3d>
            </c:spPr>
          </c:dPt>
          <c:cat>
            <c:strRef>
              <c:f>'PIVOT TABLE'!$B$89:$B$93</c:f>
              <c:strCache>
                <c:ptCount val="5"/>
                <c:pt idx="0">
                  <c:v>Teenagers</c:v>
                </c:pt>
                <c:pt idx="1">
                  <c:v>20's</c:v>
                </c:pt>
                <c:pt idx="2">
                  <c:v>30's</c:v>
                </c:pt>
                <c:pt idx="3">
                  <c:v>40's</c:v>
                </c:pt>
                <c:pt idx="4">
                  <c:v>50's</c:v>
                </c:pt>
              </c:strCache>
            </c:strRef>
          </c:cat>
          <c:val>
            <c:numRef>
              <c:f>'PIVOT TABLE'!$C$89:$C$93</c:f>
              <c:numCache>
                <c:formatCode>General</c:formatCode>
                <c:ptCount val="5"/>
                <c:pt idx="0">
                  <c:v>81</c:v>
                </c:pt>
                <c:pt idx="1">
                  <c:v>280</c:v>
                </c:pt>
                <c:pt idx="2">
                  <c:v>61</c:v>
                </c:pt>
                <c:pt idx="3">
                  <c:v>37</c:v>
                </c:pt>
                <c:pt idx="4">
                  <c:v>5</c:v>
                </c:pt>
              </c:numCache>
            </c:numRef>
          </c:val>
          <c:extLst>
            <c:ext xmlns:c16="http://schemas.microsoft.com/office/drawing/2014/chart" uri="{C3380CC4-5D6E-409C-BE32-E72D297353CC}">
              <c16:uniqueId val="{0000000D-0331-45AC-83FC-B4107DEE1C63}"/>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[PCOS SURVEY SPREADSHEET .xlsx]PIVOT TABLE!PivotTable2</c:name>
    <c:fmtId val="8"/>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GB" b="1">
                <a:solidFill>
                  <a:schemeClr val="bg2">
                    <a:lumMod val="25000"/>
                  </a:schemeClr>
                </a:solidFill>
              </a:rPr>
              <a:t>Lifestyle Habit in Women</a:t>
            </a:r>
            <a:r>
              <a:rPr lang="en-GB" b="1" baseline="0">
                <a:solidFill>
                  <a:schemeClr val="bg2">
                    <a:lumMod val="25000"/>
                  </a:schemeClr>
                </a:solidFill>
              </a:rPr>
              <a:t> with PCOS</a:t>
            </a:r>
            <a:endParaRPr lang="en-GB" b="1">
              <a:solidFill>
                <a:schemeClr val="bg2">
                  <a:lumMod val="2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ymbol val="circle"/>
          <c:size val="5"/>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ymbol val="circle"/>
          <c:size val="5"/>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ymbol val="circle"/>
          <c:size val="5"/>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ymbol val="circle"/>
          <c:size val="5"/>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TABLE'!$C$99:$C$100</c:f>
              <c:strCache>
                <c:ptCount val="1"/>
                <c:pt idx="0">
                  <c:v>NO</c:v>
                </c:pt>
              </c:strCache>
            </c:strRef>
          </c:tx>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invertIfNegative val="0"/>
          <c:cat>
            <c:strRef>
              <c:f>'PIVOT TABLE'!$B$101:$B$105</c:f>
              <c:strCache>
                <c:ptCount val="5"/>
                <c:pt idx="0">
                  <c:v>Teenagers</c:v>
                </c:pt>
                <c:pt idx="1">
                  <c:v>20's</c:v>
                </c:pt>
                <c:pt idx="2">
                  <c:v>30's</c:v>
                </c:pt>
                <c:pt idx="3">
                  <c:v>40's</c:v>
                </c:pt>
                <c:pt idx="4">
                  <c:v>50's</c:v>
                </c:pt>
              </c:strCache>
            </c:strRef>
          </c:cat>
          <c:val>
            <c:numRef>
              <c:f>'PIVOT TABLE'!$C$101:$C$105</c:f>
              <c:numCache>
                <c:formatCode>General</c:formatCode>
                <c:ptCount val="5"/>
                <c:pt idx="0">
                  <c:v>43</c:v>
                </c:pt>
                <c:pt idx="1">
                  <c:v>137</c:v>
                </c:pt>
                <c:pt idx="2">
                  <c:v>30</c:v>
                </c:pt>
                <c:pt idx="3">
                  <c:v>18</c:v>
                </c:pt>
                <c:pt idx="4">
                  <c:v>4</c:v>
                </c:pt>
              </c:numCache>
            </c:numRef>
          </c:val>
          <c:extLst>
            <c:ext xmlns:c16="http://schemas.microsoft.com/office/drawing/2014/chart" uri="{C3380CC4-5D6E-409C-BE32-E72D297353CC}">
              <c16:uniqueId val="{00000006-037F-47EB-90F5-5F00F1A3F763}"/>
            </c:ext>
          </c:extLst>
        </c:ser>
        <c:ser>
          <c:idx val="1"/>
          <c:order val="1"/>
          <c:tx>
            <c:strRef>
              <c:f>'PIVOT TABLE'!$D$99:$D$100</c:f>
              <c:strCache>
                <c:ptCount val="1"/>
                <c:pt idx="0">
                  <c:v>YES</c:v>
                </c:pt>
              </c:strCache>
            </c:strRef>
          </c:tx>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invertIfNegative val="0"/>
          <c:cat>
            <c:strRef>
              <c:f>'PIVOT TABLE'!$B$101:$B$105</c:f>
              <c:strCache>
                <c:ptCount val="5"/>
                <c:pt idx="0">
                  <c:v>Teenagers</c:v>
                </c:pt>
                <c:pt idx="1">
                  <c:v>20's</c:v>
                </c:pt>
                <c:pt idx="2">
                  <c:v>30's</c:v>
                </c:pt>
                <c:pt idx="3">
                  <c:v>40's</c:v>
                </c:pt>
                <c:pt idx="4">
                  <c:v>50's</c:v>
                </c:pt>
              </c:strCache>
            </c:strRef>
          </c:cat>
          <c:val>
            <c:numRef>
              <c:f>'PIVOT TABLE'!$D$101:$D$105</c:f>
              <c:numCache>
                <c:formatCode>General</c:formatCode>
                <c:ptCount val="5"/>
                <c:pt idx="0">
                  <c:v>38</c:v>
                </c:pt>
                <c:pt idx="1">
                  <c:v>143</c:v>
                </c:pt>
                <c:pt idx="2">
                  <c:v>31</c:v>
                </c:pt>
                <c:pt idx="3">
                  <c:v>19</c:v>
                </c:pt>
                <c:pt idx="4">
                  <c:v>1</c:v>
                </c:pt>
              </c:numCache>
            </c:numRef>
          </c:val>
          <c:extLst>
            <c:ext xmlns:c16="http://schemas.microsoft.com/office/drawing/2014/chart" uri="{C3380CC4-5D6E-409C-BE32-E72D297353CC}">
              <c16:uniqueId val="{00000007-037F-47EB-90F5-5F00F1A3F763}"/>
            </c:ext>
          </c:extLst>
        </c:ser>
        <c:dLbls>
          <c:showLegendKey val="0"/>
          <c:showVal val="0"/>
          <c:showCatName val="0"/>
          <c:showSerName val="0"/>
          <c:showPercent val="0"/>
          <c:showBubbleSize val="0"/>
        </c:dLbls>
        <c:gapWidth val="219"/>
        <c:overlap val="-27"/>
        <c:axId val="1388996239"/>
        <c:axId val="1389003919"/>
      </c:barChart>
      <c:catAx>
        <c:axId val="13889962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389003919"/>
        <c:crosses val="autoZero"/>
        <c:auto val="1"/>
        <c:lblAlgn val="ctr"/>
        <c:lblOffset val="100"/>
        <c:noMultiLvlLbl val="0"/>
      </c:catAx>
      <c:valAx>
        <c:axId val="13890039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3889962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shingle">
      <a:fgClr>
        <a:srgbClr val="E9E3E9"/>
      </a:fgClr>
      <a:bgClr>
        <a:schemeClr val="bg1"/>
      </a:bgClr>
    </a:patt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8">
  <a:schemeClr val="accent5"/>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25">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75000"/>
            <a:lumOff val="25000"/>
          </a:schemeClr>
        </a:solidFill>
      </a:ln>
    </cs:spPr>
  </cs:downBar>
  <cs:dropLine>
    <cs:lnRef idx="0"/>
    <cs:fillRef idx="0"/>
    <cs:effectRef idx="0"/>
    <cs:fontRef idx="minor">
      <a:schemeClr val="dk1"/>
    </cs:fontRef>
    <cs:spPr>
      <a:ln w="9525">
        <a:solidFill>
          <a:schemeClr val="tx1">
            <a:lumMod val="75000"/>
            <a:lumOff val="25000"/>
          </a:schemeClr>
        </a:solidFill>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75000"/>
            <a:lumOff val="2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739140</xdr:colOff>
      <xdr:row>65</xdr:row>
      <xdr:rowOff>125730</xdr:rowOff>
    </xdr:from>
    <xdr:to>
      <xdr:col>5</xdr:col>
      <xdr:colOff>5311140</xdr:colOff>
      <xdr:row>80</xdr:row>
      <xdr:rowOff>125730</xdr:rowOff>
    </xdr:to>
    <xdr:graphicFrame macro="">
      <xdr:nvGraphicFramePr>
        <xdr:cNvPr id="6" name="Chart 5">
          <a:extLst>
            <a:ext uri="{FF2B5EF4-FFF2-40B4-BE49-F238E27FC236}">
              <a16:creationId xmlns:a16="http://schemas.microsoft.com/office/drawing/2014/main" id="{2FF0C8CC-EA80-9F5C-55D6-FD6D0A7B69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15240</xdr:colOff>
      <xdr:row>4</xdr:row>
      <xdr:rowOff>76200</xdr:rowOff>
    </xdr:from>
    <xdr:to>
      <xdr:col>10</xdr:col>
      <xdr:colOff>320040</xdr:colOff>
      <xdr:row>19</xdr:row>
      <xdr:rowOff>76200</xdr:rowOff>
    </xdr:to>
    <xdr:graphicFrame macro="">
      <xdr:nvGraphicFramePr>
        <xdr:cNvPr id="2" name="Chart 1">
          <a:extLst>
            <a:ext uri="{FF2B5EF4-FFF2-40B4-BE49-F238E27FC236}">
              <a16:creationId xmlns:a16="http://schemas.microsoft.com/office/drawing/2014/main" id="{E067A422-B9E5-4711-832D-05F756D92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266700</xdr:colOff>
      <xdr:row>4</xdr:row>
      <xdr:rowOff>76200</xdr:rowOff>
    </xdr:from>
    <xdr:to>
      <xdr:col>16</xdr:col>
      <xdr:colOff>1310640</xdr:colOff>
      <xdr:row>19</xdr:row>
      <xdr:rowOff>76200</xdr:rowOff>
    </xdr:to>
    <xdr:graphicFrame macro="">
      <xdr:nvGraphicFramePr>
        <xdr:cNvPr id="4" name="Chart 3">
          <a:extLst>
            <a:ext uri="{FF2B5EF4-FFF2-40B4-BE49-F238E27FC236}">
              <a16:creationId xmlns:a16="http://schemas.microsoft.com/office/drawing/2014/main" id="{E173A359-D787-4441-9391-BE16F43B9B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19</xdr:row>
      <xdr:rowOff>83820</xdr:rowOff>
    </xdr:from>
    <xdr:to>
      <xdr:col>10</xdr:col>
      <xdr:colOff>266700</xdr:colOff>
      <xdr:row>34</xdr:row>
      <xdr:rowOff>121920</xdr:rowOff>
    </xdr:to>
    <xdr:graphicFrame macro="">
      <xdr:nvGraphicFramePr>
        <xdr:cNvPr id="5" name="Chart 4">
          <a:extLst>
            <a:ext uri="{FF2B5EF4-FFF2-40B4-BE49-F238E27FC236}">
              <a16:creationId xmlns:a16="http://schemas.microsoft.com/office/drawing/2014/main" id="{7E55B5EA-51F9-460A-96DC-BD539603C3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266700</xdr:colOff>
      <xdr:row>19</xdr:row>
      <xdr:rowOff>91440</xdr:rowOff>
    </xdr:from>
    <xdr:to>
      <xdr:col>16</xdr:col>
      <xdr:colOff>1318260</xdr:colOff>
      <xdr:row>34</xdr:row>
      <xdr:rowOff>121920</xdr:rowOff>
    </xdr:to>
    <xdr:graphicFrame macro="">
      <xdr:nvGraphicFramePr>
        <xdr:cNvPr id="6" name="Chart 5">
          <a:extLst>
            <a:ext uri="{FF2B5EF4-FFF2-40B4-BE49-F238E27FC236}">
              <a16:creationId xmlns:a16="http://schemas.microsoft.com/office/drawing/2014/main" id="{EDD0CADC-0FC4-4EC9-BE0A-D7567C0E0D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3</xdr:row>
      <xdr:rowOff>0</xdr:rowOff>
    </xdr:from>
    <xdr:to>
      <xdr:col>3</xdr:col>
      <xdr:colOff>0</xdr:colOff>
      <xdr:row>13</xdr:row>
      <xdr:rowOff>160019</xdr:rowOff>
    </xdr:to>
    <mc:AlternateContent xmlns:mc="http://schemas.openxmlformats.org/markup-compatibility/2006">
      <mc:Choice xmlns:a14="http://schemas.microsoft.com/office/drawing/2010/main" Requires="a14">
        <xdr:graphicFrame macro="">
          <xdr:nvGraphicFramePr>
            <xdr:cNvPr id="14" name="Age Group">
              <a:extLst>
                <a:ext uri="{FF2B5EF4-FFF2-40B4-BE49-F238E27FC236}">
                  <a16:creationId xmlns:a16="http://schemas.microsoft.com/office/drawing/2014/main" id="{522C0757-0C96-0A08-E03E-B0499F569D4B}"/>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dr:sp macro="" textlink="">
          <xdr:nvSpPr>
            <xdr:cNvPr id="0" name=""/>
            <xdr:cNvSpPr>
              <a:spLocks noTextEdit="1"/>
            </xdr:cNvSpPr>
          </xdr:nvSpPr>
          <xdr:spPr>
            <a:xfrm>
              <a:off x="0" y="800100"/>
              <a:ext cx="1828800" cy="180593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160021</xdr:rowOff>
    </xdr:from>
    <xdr:to>
      <xdr:col>3</xdr:col>
      <xdr:colOff>0</xdr:colOff>
      <xdr:row>23</xdr:row>
      <xdr:rowOff>167641</xdr:rowOff>
    </xdr:to>
    <mc:AlternateContent xmlns:mc="http://schemas.openxmlformats.org/markup-compatibility/2006">
      <mc:Choice xmlns:a14="http://schemas.microsoft.com/office/drawing/2010/main" Requires="a14">
        <xdr:graphicFrame macro="">
          <xdr:nvGraphicFramePr>
            <xdr:cNvPr id="15" name="Have you been diagnosed with PCOS/PCOD?">
              <a:extLst>
                <a:ext uri="{FF2B5EF4-FFF2-40B4-BE49-F238E27FC236}">
                  <a16:creationId xmlns:a16="http://schemas.microsoft.com/office/drawing/2014/main" id="{7F4CD751-5310-9EF0-B9F0-5A094FA8F5D6}"/>
                </a:ext>
              </a:extLst>
            </xdr:cNvPr>
            <xdr:cNvGraphicFramePr/>
          </xdr:nvGraphicFramePr>
          <xdr:xfrm>
            <a:off x="0" y="0"/>
            <a:ext cx="0" cy="0"/>
          </xdr:xfrm>
          <a:graphic>
            <a:graphicData uri="http://schemas.microsoft.com/office/drawing/2010/slicer">
              <sle:slicer xmlns:sle="http://schemas.microsoft.com/office/drawing/2010/slicer" name="Have you been diagnosed with PCOS/PCOD?"/>
            </a:graphicData>
          </a:graphic>
        </xdr:graphicFrame>
      </mc:Choice>
      <mc:Fallback>
        <xdr:sp macro="" textlink="">
          <xdr:nvSpPr>
            <xdr:cNvPr id="0" name=""/>
            <xdr:cNvSpPr>
              <a:spLocks noTextEdit="1"/>
            </xdr:cNvSpPr>
          </xdr:nvSpPr>
          <xdr:spPr>
            <a:xfrm>
              <a:off x="0" y="3520441"/>
              <a:ext cx="1828800" cy="92202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13</xdr:row>
      <xdr:rowOff>137160</xdr:rowOff>
    </xdr:from>
    <xdr:to>
      <xdr:col>3</xdr:col>
      <xdr:colOff>0</xdr:colOff>
      <xdr:row>18</xdr:row>
      <xdr:rowOff>175259</xdr:rowOff>
    </xdr:to>
    <mc:AlternateContent xmlns:mc="http://schemas.openxmlformats.org/markup-compatibility/2006">
      <mc:Choice xmlns:a14="http://schemas.microsoft.com/office/drawing/2010/main" Requires="a14">
        <xdr:graphicFrame macro="">
          <xdr:nvGraphicFramePr>
            <xdr:cNvPr id="16" name="Are your periods regular ?">
              <a:extLst>
                <a:ext uri="{FF2B5EF4-FFF2-40B4-BE49-F238E27FC236}">
                  <a16:creationId xmlns:a16="http://schemas.microsoft.com/office/drawing/2014/main" id="{07F75E99-6B46-2E23-3343-C512A1DAA04B}"/>
                </a:ext>
              </a:extLst>
            </xdr:cNvPr>
            <xdr:cNvGraphicFramePr/>
          </xdr:nvGraphicFramePr>
          <xdr:xfrm>
            <a:off x="0" y="0"/>
            <a:ext cx="0" cy="0"/>
          </xdr:xfrm>
          <a:graphic>
            <a:graphicData uri="http://schemas.microsoft.com/office/drawing/2010/slicer">
              <sle:slicer xmlns:sle="http://schemas.microsoft.com/office/drawing/2010/slicer" name="Are your periods regular ?"/>
            </a:graphicData>
          </a:graphic>
        </xdr:graphicFrame>
      </mc:Choice>
      <mc:Fallback>
        <xdr:sp macro="" textlink="">
          <xdr:nvSpPr>
            <xdr:cNvPr id="0" name=""/>
            <xdr:cNvSpPr>
              <a:spLocks noTextEdit="1"/>
            </xdr:cNvSpPr>
          </xdr:nvSpPr>
          <xdr:spPr>
            <a:xfrm>
              <a:off x="0" y="2583180"/>
              <a:ext cx="1828800" cy="9524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24</xdr:row>
      <xdr:rowOff>15241</xdr:rowOff>
    </xdr:from>
    <xdr:to>
      <xdr:col>3</xdr:col>
      <xdr:colOff>0</xdr:colOff>
      <xdr:row>30</xdr:row>
      <xdr:rowOff>76201</xdr:rowOff>
    </xdr:to>
    <mc:AlternateContent xmlns:mc="http://schemas.openxmlformats.org/markup-compatibility/2006">
      <mc:Choice xmlns:a14="http://schemas.microsoft.com/office/drawing/2010/main" Requires="a14">
        <xdr:graphicFrame macro="">
          <xdr:nvGraphicFramePr>
            <xdr:cNvPr id="17" name="After how many months do you get your periods?&#10;(select 1 Month- if every month/regular)">
              <a:extLst>
                <a:ext uri="{FF2B5EF4-FFF2-40B4-BE49-F238E27FC236}">
                  <a16:creationId xmlns:a16="http://schemas.microsoft.com/office/drawing/2014/main" id="{D38A431E-F813-D350-8ED5-3D10EFB37F5C}"/>
                </a:ext>
              </a:extLst>
            </xdr:cNvPr>
            <xdr:cNvGraphicFramePr/>
          </xdr:nvGraphicFramePr>
          <xdr:xfrm>
            <a:off x="0" y="0"/>
            <a:ext cx="0" cy="0"/>
          </xdr:xfrm>
          <a:graphic>
            <a:graphicData uri="http://schemas.microsoft.com/office/drawing/2010/slicer">
              <sle:slicer xmlns:sle="http://schemas.microsoft.com/office/drawing/2010/slicer" name="After how many months do you get your periods?&#10;(select 1 Month- if every month/regular)"/>
            </a:graphicData>
          </a:graphic>
        </xdr:graphicFrame>
      </mc:Choice>
      <mc:Fallback>
        <xdr:sp macro="" textlink="">
          <xdr:nvSpPr>
            <xdr:cNvPr id="0" name=""/>
            <xdr:cNvSpPr>
              <a:spLocks noTextEdit="1"/>
            </xdr:cNvSpPr>
          </xdr:nvSpPr>
          <xdr:spPr>
            <a:xfrm>
              <a:off x="0" y="4472941"/>
              <a:ext cx="1828800" cy="115824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tchel owa" refreshedDate="45463.56939016204" createdVersion="8" refreshedVersion="8" minRefreshableVersion="3" recordCount="464" xr:uid="{07CE23F0-07EF-418D-8C17-24CC0DBCD36A}">
  <cacheSource type="worksheet">
    <worksheetSource name="PCOS"/>
  </cacheSource>
  <cacheFields count="28">
    <cacheField name="Age (in Years)" numFmtId="0">
      <sharedItems containsSemiMixedTypes="0" containsString="0" containsNumber="1" containsInteger="1" minValue="13" maxValue="58"/>
    </cacheField>
    <cacheField name="Age Group" numFmtId="0">
      <sharedItems count="6">
        <s v="20's"/>
        <s v="Teenagers"/>
        <s v="40's"/>
        <s v="30's"/>
        <s v="50's"/>
        <s v="Teenager" u="1"/>
      </sharedItems>
    </cacheField>
    <cacheField name="Weight (in Kg)" numFmtId="0">
      <sharedItems containsSemiMixedTypes="0" containsString="0" containsNumber="1" minValue="33" maxValue="100"/>
    </cacheField>
    <cacheField name="Height (in Cm / Feet)" numFmtId="0">
      <sharedItems containsSemiMixedTypes="0" containsString="0" containsNumber="1" minValue="4" maxValue="186"/>
    </cacheField>
    <cacheField name="Blood Goup" numFmtId="0">
      <sharedItems/>
    </cacheField>
    <cacheField name="Can you tell us your blood group ?2" numFmtId="0">
      <sharedItems containsSemiMixedTypes="0" containsString="0" containsNumber="1" containsInteger="1" minValue="11" maxValue="16"/>
    </cacheField>
    <cacheField name="After how many months do you get your periods?_x000a_(select 1 Month- if every month/regular)" numFmtId="0">
      <sharedItems count="3">
        <s v="1 Month"/>
        <s v="2 Months"/>
        <s v="3 Months"/>
      </sharedItems>
    </cacheField>
    <cacheField name="Have you gained weight recently?" numFmtId="0">
      <sharedItems count="2">
        <s v="NO"/>
        <s v="YES"/>
      </sharedItems>
    </cacheField>
    <cacheField name="Have you gained weight recently?2" numFmtId="0">
      <sharedItems containsSemiMixedTypes="0" containsString="0" containsNumber="1" containsInteger="1" minValue="0" maxValue="1"/>
    </cacheField>
    <cacheField name="Do you have excessive body/facial hair growth ?" numFmtId="0">
      <sharedItems count="2">
        <s v="NO"/>
        <s v="YES"/>
      </sharedItems>
    </cacheField>
    <cacheField name="Do you have excessive body/facial hair growth ?2" numFmtId="0">
      <sharedItems containsSemiMixedTypes="0" containsString="0" containsNumber="1" containsInteger="1" minValue="0" maxValue="1"/>
    </cacheField>
    <cacheField name="Are you noticing skin darkening recently?" numFmtId="0">
      <sharedItems count="2">
        <s v="NO"/>
        <s v="YES"/>
      </sharedItems>
    </cacheField>
    <cacheField name="Are you noticing skin darkening recently?2" numFmtId="0">
      <sharedItems containsSemiMixedTypes="0" containsString="0" containsNumber="1" containsInteger="1" minValue="0" maxValue="1"/>
    </cacheField>
    <cacheField name="Do have hair loss/hair thinning/baldness ?" numFmtId="0">
      <sharedItems count="2">
        <s v="NO"/>
        <s v="YES"/>
      </sharedItems>
    </cacheField>
    <cacheField name="Do have hair loss/hair thinning/baldness ?2" numFmtId="0">
      <sharedItems containsSemiMixedTypes="0" containsString="0" containsNumber="1" containsInteger="1" minValue="0" maxValue="1"/>
    </cacheField>
    <cacheField name="Do you have pimples/acne on your face/jawline ?" numFmtId="0">
      <sharedItems count="2">
        <s v="NO"/>
        <s v="YES"/>
      </sharedItems>
    </cacheField>
    <cacheField name="Do you have pimples/acne on your face/jawline ?2" numFmtId="0">
      <sharedItems containsSemiMixedTypes="0" containsString="0" containsNumber="1" containsInteger="1" minValue="0" maxValue="1"/>
    </cacheField>
    <cacheField name="Do you eat fast food regularly ?" numFmtId="0">
      <sharedItems count="2">
        <s v="NO"/>
        <s v="YES"/>
      </sharedItems>
    </cacheField>
    <cacheField name="Do you eat fast food regularly ?2" numFmtId="0">
      <sharedItems containsSemiMixedTypes="0" containsString="0" containsNumber="1" containsInteger="1" minValue="0" maxValue="1"/>
    </cacheField>
    <cacheField name="Do you exercise on a regular basis ?" numFmtId="0">
      <sharedItems count="2">
        <s v="NO"/>
        <s v="YES"/>
      </sharedItems>
    </cacheField>
    <cacheField name="Do you exercise on a regular basis ?2" numFmtId="0">
      <sharedItems containsSemiMixedTypes="0" containsString="0" containsNumber="1" containsInteger="1" minValue="0" maxValue="1"/>
    </cacheField>
    <cacheField name="Have you been diagnosed with PCOS/PCOD?" numFmtId="0">
      <sharedItems count="2">
        <s v="NO"/>
        <s v="YES"/>
      </sharedItems>
    </cacheField>
    <cacheField name="Have you been diagnosed with PCOS/PCOD?2" numFmtId="0">
      <sharedItems containsSemiMixedTypes="0" containsString="0" containsNumber="1" containsInteger="1" minValue="0" maxValue="1"/>
    </cacheField>
    <cacheField name="Do you experience mood swings ?" numFmtId="0">
      <sharedItems count="2">
        <s v="YES"/>
        <s v="NO"/>
      </sharedItems>
    </cacheField>
    <cacheField name="Do you experience mood swings ?2" numFmtId="0">
      <sharedItems containsSemiMixedTypes="0" containsString="0" containsNumber="1" containsInteger="1" minValue="0" maxValue="1"/>
    </cacheField>
    <cacheField name="Are your periods regular ?" numFmtId="0">
      <sharedItems count="2">
        <s v="YES"/>
        <s v="NO"/>
      </sharedItems>
    </cacheField>
    <cacheField name="Are your periods regular ?2" numFmtId="0">
      <sharedItems containsSemiMixedTypes="0" containsString="0" containsNumber="1" containsInteger="1" minValue="0" maxValue="1"/>
    </cacheField>
    <cacheField name="How long does your period last ? (in Days)_x000a_example- 1 day,2 days,3 days,4 days....." numFmtId="0">
      <sharedItems containsMixedTypes="1" containsNumber="1" containsInteger="1" minValue="0" maxValue="0"/>
    </cacheField>
  </cacheFields>
  <extLst>
    <ext xmlns:x14="http://schemas.microsoft.com/office/spreadsheetml/2009/9/main" uri="{725AE2AE-9491-48be-B2B4-4EB974FC3084}">
      <x14:pivotCacheDefinition pivotCacheId="4589117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4">
  <r>
    <n v="21"/>
    <x v="0"/>
    <n v="47"/>
    <n v="168"/>
    <s v="B+"/>
    <n v="13"/>
    <x v="0"/>
    <x v="0"/>
    <n v="0"/>
    <x v="0"/>
    <n v="0"/>
    <x v="0"/>
    <n v="0"/>
    <x v="0"/>
    <n v="0"/>
    <x v="0"/>
    <n v="0"/>
    <x v="0"/>
    <n v="0"/>
    <x v="0"/>
    <n v="0"/>
    <x v="0"/>
    <n v="0"/>
    <x v="0"/>
    <n v="1"/>
    <x v="0"/>
    <n v="1"/>
    <s v="6 days"/>
  </r>
  <r>
    <n v="21"/>
    <x v="0"/>
    <n v="45"/>
    <n v="156"/>
    <s v="A+"/>
    <n v="11"/>
    <x v="0"/>
    <x v="0"/>
    <n v="0"/>
    <x v="0"/>
    <n v="0"/>
    <x v="1"/>
    <n v="1"/>
    <x v="1"/>
    <n v="1"/>
    <x v="1"/>
    <n v="1"/>
    <x v="0"/>
    <n v="0"/>
    <x v="0"/>
    <n v="0"/>
    <x v="0"/>
    <n v="0"/>
    <x v="0"/>
    <n v="1"/>
    <x v="0"/>
    <n v="1"/>
    <s v="4 days"/>
  </r>
  <r>
    <n v="17"/>
    <x v="1"/>
    <n v="37"/>
    <n v="162"/>
    <s v="O+"/>
    <n v="15"/>
    <x v="0"/>
    <x v="0"/>
    <n v="0"/>
    <x v="0"/>
    <n v="0"/>
    <x v="0"/>
    <n v="0"/>
    <x v="0"/>
    <n v="0"/>
    <x v="1"/>
    <n v="1"/>
    <x v="1"/>
    <n v="1"/>
    <x v="0"/>
    <n v="0"/>
    <x v="0"/>
    <n v="0"/>
    <x v="0"/>
    <n v="1"/>
    <x v="0"/>
    <n v="1"/>
    <s v="6 days"/>
  </r>
  <r>
    <n v="28"/>
    <x v="0"/>
    <n v="54"/>
    <n v="160"/>
    <s v="O+"/>
    <n v="15"/>
    <x v="0"/>
    <x v="0"/>
    <n v="0"/>
    <x v="0"/>
    <n v="0"/>
    <x v="0"/>
    <n v="0"/>
    <x v="0"/>
    <n v="0"/>
    <x v="0"/>
    <n v="0"/>
    <x v="0"/>
    <n v="0"/>
    <x v="0"/>
    <n v="0"/>
    <x v="0"/>
    <n v="0"/>
    <x v="0"/>
    <n v="1"/>
    <x v="0"/>
    <n v="1"/>
    <s v="4 days"/>
  </r>
  <r>
    <n v="45"/>
    <x v="2"/>
    <n v="40"/>
    <n v="150"/>
    <s v="B+"/>
    <n v="13"/>
    <x v="1"/>
    <x v="0"/>
    <n v="0"/>
    <x v="0"/>
    <n v="0"/>
    <x v="0"/>
    <n v="0"/>
    <x v="1"/>
    <n v="1"/>
    <x v="0"/>
    <n v="0"/>
    <x v="0"/>
    <n v="0"/>
    <x v="0"/>
    <n v="0"/>
    <x v="1"/>
    <n v="1"/>
    <x v="0"/>
    <n v="1"/>
    <x v="1"/>
    <n v="0"/>
    <s v="7 days"/>
  </r>
  <r>
    <n v="16"/>
    <x v="1"/>
    <n v="70"/>
    <n v="167"/>
    <s v="B+"/>
    <n v="13"/>
    <x v="1"/>
    <x v="0"/>
    <n v="0"/>
    <x v="1"/>
    <n v="1"/>
    <x v="1"/>
    <n v="1"/>
    <x v="0"/>
    <n v="0"/>
    <x v="0"/>
    <n v="0"/>
    <x v="0"/>
    <n v="0"/>
    <x v="1"/>
    <n v="1"/>
    <x v="0"/>
    <n v="0"/>
    <x v="1"/>
    <n v="0"/>
    <x v="1"/>
    <n v="0"/>
    <s v="7 days"/>
  </r>
  <r>
    <n v="20"/>
    <x v="0"/>
    <n v="48"/>
    <n v="147"/>
    <s v="B+"/>
    <n v="13"/>
    <x v="0"/>
    <x v="0"/>
    <n v="0"/>
    <x v="0"/>
    <n v="0"/>
    <x v="0"/>
    <n v="0"/>
    <x v="0"/>
    <n v="0"/>
    <x v="1"/>
    <n v="1"/>
    <x v="1"/>
    <n v="1"/>
    <x v="1"/>
    <n v="1"/>
    <x v="0"/>
    <n v="0"/>
    <x v="0"/>
    <n v="1"/>
    <x v="0"/>
    <n v="1"/>
    <s v="5 days"/>
  </r>
  <r>
    <n v="21"/>
    <x v="0"/>
    <n v="55"/>
    <n v="152"/>
    <s v="O+"/>
    <n v="15"/>
    <x v="0"/>
    <x v="0"/>
    <n v="0"/>
    <x v="0"/>
    <n v="0"/>
    <x v="0"/>
    <n v="0"/>
    <x v="0"/>
    <n v="0"/>
    <x v="1"/>
    <n v="1"/>
    <x v="0"/>
    <n v="0"/>
    <x v="0"/>
    <n v="0"/>
    <x v="0"/>
    <n v="0"/>
    <x v="0"/>
    <n v="1"/>
    <x v="0"/>
    <n v="1"/>
    <s v="5 days"/>
  </r>
  <r>
    <n v="40"/>
    <x v="2"/>
    <n v="68"/>
    <n v="157"/>
    <s v="B+"/>
    <n v="13"/>
    <x v="0"/>
    <x v="0"/>
    <n v="0"/>
    <x v="0"/>
    <n v="0"/>
    <x v="0"/>
    <n v="0"/>
    <x v="0"/>
    <n v="0"/>
    <x v="0"/>
    <n v="0"/>
    <x v="0"/>
    <n v="0"/>
    <x v="0"/>
    <n v="0"/>
    <x v="1"/>
    <n v="1"/>
    <x v="0"/>
    <n v="1"/>
    <x v="1"/>
    <n v="0"/>
    <s v="4 days"/>
  </r>
  <r>
    <n v="38"/>
    <x v="3"/>
    <n v="62"/>
    <n v="153"/>
    <s v="A+"/>
    <n v="11"/>
    <x v="0"/>
    <x v="1"/>
    <n v="1"/>
    <x v="0"/>
    <n v="0"/>
    <x v="1"/>
    <n v="1"/>
    <x v="1"/>
    <n v="1"/>
    <x v="0"/>
    <n v="0"/>
    <x v="0"/>
    <n v="0"/>
    <x v="0"/>
    <n v="0"/>
    <x v="0"/>
    <n v="0"/>
    <x v="0"/>
    <n v="1"/>
    <x v="0"/>
    <n v="1"/>
    <s v="1 day"/>
  </r>
  <r>
    <n v="45"/>
    <x v="2"/>
    <n v="58"/>
    <n v="152"/>
    <s v="A+"/>
    <n v="11"/>
    <x v="1"/>
    <x v="1"/>
    <n v="1"/>
    <x v="0"/>
    <n v="0"/>
    <x v="1"/>
    <n v="1"/>
    <x v="1"/>
    <n v="1"/>
    <x v="0"/>
    <n v="0"/>
    <x v="1"/>
    <n v="1"/>
    <x v="0"/>
    <n v="0"/>
    <x v="1"/>
    <n v="1"/>
    <x v="0"/>
    <n v="1"/>
    <x v="1"/>
    <n v="0"/>
    <s v="2 days"/>
  </r>
  <r>
    <n v="38"/>
    <x v="3"/>
    <n v="64"/>
    <n v="162"/>
    <s v="A+"/>
    <n v="11"/>
    <x v="0"/>
    <x v="0"/>
    <n v="0"/>
    <x v="0"/>
    <n v="0"/>
    <x v="0"/>
    <n v="0"/>
    <x v="1"/>
    <n v="1"/>
    <x v="0"/>
    <n v="0"/>
    <x v="0"/>
    <n v="0"/>
    <x v="1"/>
    <n v="1"/>
    <x v="0"/>
    <n v="0"/>
    <x v="0"/>
    <n v="1"/>
    <x v="0"/>
    <n v="1"/>
    <s v="4 days"/>
  </r>
  <r>
    <n v="21"/>
    <x v="0"/>
    <n v="42"/>
    <n v="152"/>
    <s v="A+"/>
    <n v="11"/>
    <x v="0"/>
    <x v="0"/>
    <n v="0"/>
    <x v="0"/>
    <n v="0"/>
    <x v="0"/>
    <n v="0"/>
    <x v="0"/>
    <n v="0"/>
    <x v="1"/>
    <n v="1"/>
    <x v="1"/>
    <n v="1"/>
    <x v="0"/>
    <n v="0"/>
    <x v="0"/>
    <n v="0"/>
    <x v="0"/>
    <n v="1"/>
    <x v="0"/>
    <n v="1"/>
    <s v="5 days"/>
  </r>
  <r>
    <n v="34"/>
    <x v="3"/>
    <n v="60"/>
    <n v="161"/>
    <s v="B+"/>
    <n v="13"/>
    <x v="2"/>
    <x v="0"/>
    <n v="0"/>
    <x v="0"/>
    <n v="0"/>
    <x v="0"/>
    <n v="0"/>
    <x v="1"/>
    <n v="1"/>
    <x v="0"/>
    <n v="0"/>
    <x v="0"/>
    <n v="0"/>
    <x v="1"/>
    <n v="1"/>
    <x v="0"/>
    <n v="0"/>
    <x v="0"/>
    <n v="1"/>
    <x v="1"/>
    <n v="0"/>
    <s v="5 days"/>
  </r>
  <r>
    <n v="27"/>
    <x v="0"/>
    <n v="52"/>
    <n v="154"/>
    <s v="O+"/>
    <n v="15"/>
    <x v="0"/>
    <x v="0"/>
    <n v="0"/>
    <x v="0"/>
    <n v="0"/>
    <x v="1"/>
    <n v="1"/>
    <x v="0"/>
    <n v="0"/>
    <x v="0"/>
    <n v="0"/>
    <x v="0"/>
    <n v="0"/>
    <x v="0"/>
    <n v="0"/>
    <x v="0"/>
    <n v="0"/>
    <x v="0"/>
    <n v="1"/>
    <x v="0"/>
    <n v="1"/>
    <s v="4 days"/>
  </r>
  <r>
    <n v="21"/>
    <x v="0"/>
    <n v="67"/>
    <n v="153"/>
    <s v="A-"/>
    <n v="12"/>
    <x v="1"/>
    <x v="1"/>
    <n v="1"/>
    <x v="1"/>
    <n v="1"/>
    <x v="1"/>
    <n v="1"/>
    <x v="1"/>
    <n v="1"/>
    <x v="1"/>
    <n v="1"/>
    <x v="0"/>
    <n v="0"/>
    <x v="1"/>
    <n v="1"/>
    <x v="1"/>
    <n v="1"/>
    <x v="0"/>
    <n v="1"/>
    <x v="1"/>
    <n v="0"/>
    <s v="5 days"/>
  </r>
  <r>
    <n v="20"/>
    <x v="0"/>
    <n v="48"/>
    <n v="167"/>
    <s v="B+"/>
    <n v="13"/>
    <x v="0"/>
    <x v="0"/>
    <n v="0"/>
    <x v="0"/>
    <n v="0"/>
    <x v="0"/>
    <n v="0"/>
    <x v="1"/>
    <n v="1"/>
    <x v="1"/>
    <n v="1"/>
    <x v="0"/>
    <n v="0"/>
    <x v="1"/>
    <n v="1"/>
    <x v="0"/>
    <n v="0"/>
    <x v="0"/>
    <n v="1"/>
    <x v="0"/>
    <n v="1"/>
    <s v="3 days"/>
  </r>
  <r>
    <n v="18"/>
    <x v="1"/>
    <n v="55"/>
    <n v="164"/>
    <s v="B+"/>
    <n v="13"/>
    <x v="1"/>
    <x v="1"/>
    <n v="1"/>
    <x v="0"/>
    <n v="0"/>
    <x v="1"/>
    <n v="1"/>
    <x v="1"/>
    <n v="1"/>
    <x v="0"/>
    <n v="0"/>
    <x v="1"/>
    <n v="1"/>
    <x v="0"/>
    <n v="0"/>
    <x v="0"/>
    <n v="0"/>
    <x v="0"/>
    <n v="1"/>
    <x v="1"/>
    <n v="0"/>
    <s v="5 days"/>
  </r>
  <r>
    <n v="22"/>
    <x v="0"/>
    <n v="75"/>
    <n v="176"/>
    <s v="B+"/>
    <n v="13"/>
    <x v="0"/>
    <x v="0"/>
    <n v="0"/>
    <x v="0"/>
    <n v="0"/>
    <x v="0"/>
    <n v="0"/>
    <x v="0"/>
    <n v="0"/>
    <x v="1"/>
    <n v="1"/>
    <x v="1"/>
    <n v="1"/>
    <x v="1"/>
    <n v="1"/>
    <x v="0"/>
    <n v="0"/>
    <x v="1"/>
    <n v="0"/>
    <x v="0"/>
    <n v="1"/>
    <s v="4 days"/>
  </r>
  <r>
    <n v="21"/>
    <x v="0"/>
    <n v="47"/>
    <n v="150"/>
    <s v="B+"/>
    <n v="13"/>
    <x v="0"/>
    <x v="1"/>
    <n v="1"/>
    <x v="0"/>
    <n v="0"/>
    <x v="0"/>
    <n v="0"/>
    <x v="0"/>
    <n v="0"/>
    <x v="1"/>
    <n v="1"/>
    <x v="1"/>
    <n v="1"/>
    <x v="0"/>
    <n v="0"/>
    <x v="0"/>
    <n v="0"/>
    <x v="0"/>
    <n v="1"/>
    <x v="0"/>
    <n v="1"/>
    <s v="3 days"/>
  </r>
  <r>
    <n v="42"/>
    <x v="2"/>
    <n v="63"/>
    <n v="157"/>
    <s v="B-"/>
    <n v="14"/>
    <x v="0"/>
    <x v="1"/>
    <n v="1"/>
    <x v="0"/>
    <n v="0"/>
    <x v="1"/>
    <n v="1"/>
    <x v="0"/>
    <n v="0"/>
    <x v="0"/>
    <n v="0"/>
    <x v="0"/>
    <n v="0"/>
    <x v="0"/>
    <n v="0"/>
    <x v="0"/>
    <n v="0"/>
    <x v="1"/>
    <n v="0"/>
    <x v="0"/>
    <n v="1"/>
    <s v="1 day"/>
  </r>
  <r>
    <n v="26"/>
    <x v="0"/>
    <n v="53"/>
    <n v="162"/>
    <s v="B+"/>
    <n v="13"/>
    <x v="0"/>
    <x v="0"/>
    <n v="0"/>
    <x v="0"/>
    <n v="0"/>
    <x v="0"/>
    <n v="0"/>
    <x v="1"/>
    <n v="1"/>
    <x v="1"/>
    <n v="1"/>
    <x v="0"/>
    <n v="0"/>
    <x v="0"/>
    <n v="0"/>
    <x v="0"/>
    <n v="0"/>
    <x v="0"/>
    <n v="1"/>
    <x v="0"/>
    <n v="1"/>
    <s v="7 days"/>
  </r>
  <r>
    <n v="45"/>
    <x v="2"/>
    <n v="65"/>
    <n v="165"/>
    <s v="B+"/>
    <n v="13"/>
    <x v="0"/>
    <x v="0"/>
    <n v="0"/>
    <x v="0"/>
    <n v="0"/>
    <x v="0"/>
    <n v="0"/>
    <x v="1"/>
    <n v="1"/>
    <x v="0"/>
    <n v="0"/>
    <x v="0"/>
    <n v="0"/>
    <x v="1"/>
    <n v="1"/>
    <x v="0"/>
    <n v="0"/>
    <x v="0"/>
    <n v="1"/>
    <x v="0"/>
    <n v="1"/>
    <s v="3 days"/>
  </r>
  <r>
    <n v="41"/>
    <x v="2"/>
    <n v="60"/>
    <n v="152"/>
    <s v="B+"/>
    <n v="13"/>
    <x v="0"/>
    <x v="1"/>
    <n v="1"/>
    <x v="0"/>
    <n v="0"/>
    <x v="1"/>
    <n v="1"/>
    <x v="1"/>
    <n v="1"/>
    <x v="0"/>
    <n v="0"/>
    <x v="0"/>
    <n v="0"/>
    <x v="1"/>
    <n v="1"/>
    <x v="0"/>
    <n v="0"/>
    <x v="0"/>
    <n v="1"/>
    <x v="0"/>
    <n v="1"/>
    <s v="4 days"/>
  </r>
  <r>
    <n v="35"/>
    <x v="3"/>
    <n v="70"/>
    <n v="157"/>
    <s v="O+"/>
    <n v="15"/>
    <x v="0"/>
    <x v="0"/>
    <n v="0"/>
    <x v="0"/>
    <n v="0"/>
    <x v="0"/>
    <n v="0"/>
    <x v="1"/>
    <n v="1"/>
    <x v="0"/>
    <n v="0"/>
    <x v="0"/>
    <n v="0"/>
    <x v="0"/>
    <n v="0"/>
    <x v="0"/>
    <n v="0"/>
    <x v="0"/>
    <n v="1"/>
    <x v="0"/>
    <n v="1"/>
    <s v="7 days"/>
  </r>
  <r>
    <n v="21"/>
    <x v="0"/>
    <n v="52"/>
    <n v="167"/>
    <s v="O+"/>
    <n v="15"/>
    <x v="0"/>
    <x v="0"/>
    <n v="0"/>
    <x v="0"/>
    <n v="0"/>
    <x v="0"/>
    <n v="0"/>
    <x v="1"/>
    <n v="1"/>
    <x v="1"/>
    <n v="1"/>
    <x v="0"/>
    <n v="0"/>
    <x v="0"/>
    <n v="0"/>
    <x v="0"/>
    <n v="0"/>
    <x v="0"/>
    <n v="1"/>
    <x v="0"/>
    <n v="1"/>
    <s v="5 days"/>
  </r>
  <r>
    <n v="24"/>
    <x v="0"/>
    <n v="49"/>
    <n v="152"/>
    <s v="A+"/>
    <n v="11"/>
    <x v="0"/>
    <x v="1"/>
    <n v="1"/>
    <x v="1"/>
    <n v="1"/>
    <x v="1"/>
    <n v="1"/>
    <x v="1"/>
    <n v="1"/>
    <x v="1"/>
    <n v="1"/>
    <x v="1"/>
    <n v="1"/>
    <x v="0"/>
    <n v="0"/>
    <x v="1"/>
    <n v="1"/>
    <x v="0"/>
    <n v="1"/>
    <x v="0"/>
    <n v="1"/>
    <s v="5 days"/>
  </r>
  <r>
    <n v="26"/>
    <x v="0"/>
    <n v="69"/>
    <n v="157"/>
    <s v="B+"/>
    <n v="13"/>
    <x v="0"/>
    <x v="0"/>
    <n v="0"/>
    <x v="0"/>
    <n v="0"/>
    <x v="1"/>
    <n v="1"/>
    <x v="1"/>
    <n v="1"/>
    <x v="1"/>
    <n v="1"/>
    <x v="0"/>
    <n v="0"/>
    <x v="0"/>
    <n v="0"/>
    <x v="1"/>
    <n v="1"/>
    <x v="0"/>
    <n v="1"/>
    <x v="0"/>
    <n v="1"/>
    <s v="4 days"/>
  </r>
  <r>
    <n v="21"/>
    <x v="0"/>
    <n v="57"/>
    <n v="165"/>
    <s v="O+"/>
    <n v="15"/>
    <x v="0"/>
    <x v="1"/>
    <n v="1"/>
    <x v="0"/>
    <n v="0"/>
    <x v="0"/>
    <n v="0"/>
    <x v="1"/>
    <n v="1"/>
    <x v="1"/>
    <n v="1"/>
    <x v="0"/>
    <n v="0"/>
    <x v="0"/>
    <n v="0"/>
    <x v="0"/>
    <n v="0"/>
    <x v="0"/>
    <n v="1"/>
    <x v="0"/>
    <n v="1"/>
    <s v="6 days"/>
  </r>
  <r>
    <n v="27"/>
    <x v="0"/>
    <n v="52"/>
    <n v="152"/>
    <s v="O+"/>
    <n v="15"/>
    <x v="0"/>
    <x v="0"/>
    <n v="0"/>
    <x v="0"/>
    <n v="0"/>
    <x v="1"/>
    <n v="1"/>
    <x v="1"/>
    <n v="1"/>
    <x v="0"/>
    <n v="0"/>
    <x v="0"/>
    <n v="0"/>
    <x v="0"/>
    <n v="0"/>
    <x v="0"/>
    <n v="0"/>
    <x v="0"/>
    <n v="1"/>
    <x v="0"/>
    <n v="1"/>
    <s v="3 days"/>
  </r>
  <r>
    <n v="21"/>
    <x v="0"/>
    <n v="64"/>
    <n v="165"/>
    <s v="A-"/>
    <n v="12"/>
    <x v="0"/>
    <x v="1"/>
    <n v="1"/>
    <x v="0"/>
    <n v="0"/>
    <x v="0"/>
    <n v="0"/>
    <x v="0"/>
    <n v="0"/>
    <x v="0"/>
    <n v="0"/>
    <x v="0"/>
    <n v="0"/>
    <x v="1"/>
    <n v="1"/>
    <x v="0"/>
    <n v="0"/>
    <x v="0"/>
    <n v="1"/>
    <x v="0"/>
    <n v="1"/>
    <s v="4 days"/>
  </r>
  <r>
    <n v="46"/>
    <x v="2"/>
    <n v="69"/>
    <n v="160"/>
    <s v="B+"/>
    <n v="13"/>
    <x v="2"/>
    <x v="1"/>
    <n v="1"/>
    <x v="0"/>
    <n v="0"/>
    <x v="1"/>
    <n v="1"/>
    <x v="1"/>
    <n v="1"/>
    <x v="0"/>
    <n v="0"/>
    <x v="0"/>
    <n v="0"/>
    <x v="0"/>
    <n v="0"/>
    <x v="0"/>
    <n v="0"/>
    <x v="0"/>
    <n v="1"/>
    <x v="1"/>
    <n v="0"/>
    <n v="0"/>
  </r>
  <r>
    <n v="27"/>
    <x v="0"/>
    <n v="56"/>
    <n v="160"/>
    <s v="A+"/>
    <n v="11"/>
    <x v="0"/>
    <x v="0"/>
    <n v="0"/>
    <x v="0"/>
    <n v="0"/>
    <x v="0"/>
    <n v="0"/>
    <x v="1"/>
    <n v="1"/>
    <x v="0"/>
    <n v="0"/>
    <x v="0"/>
    <n v="0"/>
    <x v="0"/>
    <n v="0"/>
    <x v="0"/>
    <n v="0"/>
    <x v="0"/>
    <n v="1"/>
    <x v="0"/>
    <n v="1"/>
    <s v="4 days"/>
  </r>
  <r>
    <n v="26"/>
    <x v="0"/>
    <n v="64"/>
    <n v="168"/>
    <s v="A+"/>
    <n v="11"/>
    <x v="0"/>
    <x v="1"/>
    <n v="1"/>
    <x v="0"/>
    <n v="0"/>
    <x v="0"/>
    <n v="0"/>
    <x v="0"/>
    <n v="0"/>
    <x v="0"/>
    <n v="0"/>
    <x v="0"/>
    <n v="0"/>
    <x v="1"/>
    <n v="1"/>
    <x v="0"/>
    <n v="0"/>
    <x v="0"/>
    <n v="1"/>
    <x v="0"/>
    <n v="1"/>
    <s v="4 days"/>
  </r>
  <r>
    <n v="21"/>
    <x v="0"/>
    <n v="47"/>
    <n v="160"/>
    <s v="O+"/>
    <n v="15"/>
    <x v="0"/>
    <x v="0"/>
    <n v="0"/>
    <x v="0"/>
    <n v="0"/>
    <x v="0"/>
    <n v="0"/>
    <x v="1"/>
    <n v="1"/>
    <x v="1"/>
    <n v="1"/>
    <x v="0"/>
    <n v="0"/>
    <x v="0"/>
    <n v="0"/>
    <x v="0"/>
    <n v="0"/>
    <x v="0"/>
    <n v="1"/>
    <x v="1"/>
    <n v="0"/>
    <s v="4 days"/>
  </r>
  <r>
    <n v="42"/>
    <x v="2"/>
    <n v="75"/>
    <n v="152"/>
    <s v="O+"/>
    <n v="15"/>
    <x v="1"/>
    <x v="1"/>
    <n v="1"/>
    <x v="1"/>
    <n v="1"/>
    <x v="1"/>
    <n v="1"/>
    <x v="0"/>
    <n v="0"/>
    <x v="0"/>
    <n v="0"/>
    <x v="1"/>
    <n v="1"/>
    <x v="0"/>
    <n v="0"/>
    <x v="1"/>
    <n v="1"/>
    <x v="0"/>
    <n v="1"/>
    <x v="1"/>
    <n v="0"/>
    <s v="3 days"/>
  </r>
  <r>
    <n v="44"/>
    <x v="2"/>
    <n v="65"/>
    <n v="160"/>
    <s v="O+"/>
    <n v="15"/>
    <x v="2"/>
    <x v="0"/>
    <n v="0"/>
    <x v="0"/>
    <n v="0"/>
    <x v="0"/>
    <n v="0"/>
    <x v="0"/>
    <n v="0"/>
    <x v="0"/>
    <n v="0"/>
    <x v="0"/>
    <n v="0"/>
    <x v="0"/>
    <n v="0"/>
    <x v="0"/>
    <n v="0"/>
    <x v="0"/>
    <n v="1"/>
    <x v="1"/>
    <n v="0"/>
    <s v="4 days"/>
  </r>
  <r>
    <n v="52"/>
    <x v="4"/>
    <n v="70"/>
    <n v="154"/>
    <s v="B-"/>
    <n v="14"/>
    <x v="0"/>
    <x v="0"/>
    <n v="0"/>
    <x v="0"/>
    <n v="0"/>
    <x v="1"/>
    <n v="1"/>
    <x v="1"/>
    <n v="1"/>
    <x v="0"/>
    <n v="0"/>
    <x v="0"/>
    <n v="0"/>
    <x v="0"/>
    <n v="0"/>
    <x v="0"/>
    <n v="0"/>
    <x v="1"/>
    <n v="0"/>
    <x v="0"/>
    <n v="1"/>
    <s v="5 days"/>
  </r>
  <r>
    <n v="29"/>
    <x v="0"/>
    <n v="54"/>
    <n v="155"/>
    <s v="O+"/>
    <n v="15"/>
    <x v="0"/>
    <x v="0"/>
    <n v="0"/>
    <x v="0"/>
    <n v="0"/>
    <x v="0"/>
    <n v="0"/>
    <x v="0"/>
    <n v="0"/>
    <x v="0"/>
    <n v="0"/>
    <x v="1"/>
    <n v="1"/>
    <x v="0"/>
    <n v="0"/>
    <x v="0"/>
    <n v="0"/>
    <x v="1"/>
    <n v="0"/>
    <x v="0"/>
    <n v="1"/>
    <s v="6 days"/>
  </r>
  <r>
    <n v="21"/>
    <x v="0"/>
    <n v="55"/>
    <n v="160"/>
    <s v="B+"/>
    <n v="13"/>
    <x v="0"/>
    <x v="1"/>
    <n v="1"/>
    <x v="1"/>
    <n v="1"/>
    <x v="0"/>
    <n v="0"/>
    <x v="0"/>
    <n v="0"/>
    <x v="0"/>
    <n v="0"/>
    <x v="1"/>
    <n v="1"/>
    <x v="0"/>
    <n v="0"/>
    <x v="0"/>
    <n v="0"/>
    <x v="0"/>
    <n v="1"/>
    <x v="0"/>
    <n v="1"/>
    <s v="4 days"/>
  </r>
  <r>
    <n v="20"/>
    <x v="0"/>
    <n v="52"/>
    <n v="176"/>
    <s v="B+"/>
    <n v="13"/>
    <x v="0"/>
    <x v="1"/>
    <n v="1"/>
    <x v="0"/>
    <n v="0"/>
    <x v="0"/>
    <n v="0"/>
    <x v="1"/>
    <n v="1"/>
    <x v="1"/>
    <n v="1"/>
    <x v="0"/>
    <n v="0"/>
    <x v="1"/>
    <n v="1"/>
    <x v="0"/>
    <n v="0"/>
    <x v="0"/>
    <n v="1"/>
    <x v="0"/>
    <n v="1"/>
    <s v="6 days"/>
  </r>
  <r>
    <n v="17"/>
    <x v="1"/>
    <n v="40"/>
    <n v="152"/>
    <s v="O+"/>
    <n v="15"/>
    <x v="1"/>
    <x v="1"/>
    <n v="1"/>
    <x v="0"/>
    <n v="0"/>
    <x v="0"/>
    <n v="0"/>
    <x v="1"/>
    <n v="1"/>
    <x v="1"/>
    <n v="1"/>
    <x v="0"/>
    <n v="0"/>
    <x v="0"/>
    <n v="0"/>
    <x v="0"/>
    <n v="0"/>
    <x v="0"/>
    <n v="1"/>
    <x v="1"/>
    <n v="0"/>
    <s v="3 days"/>
  </r>
  <r>
    <n v="31"/>
    <x v="3"/>
    <n v="62"/>
    <n v="165"/>
    <s v="O+"/>
    <n v="15"/>
    <x v="0"/>
    <x v="1"/>
    <n v="1"/>
    <x v="0"/>
    <n v="0"/>
    <x v="0"/>
    <n v="0"/>
    <x v="1"/>
    <n v="1"/>
    <x v="0"/>
    <n v="0"/>
    <x v="0"/>
    <n v="0"/>
    <x v="1"/>
    <n v="1"/>
    <x v="0"/>
    <n v="0"/>
    <x v="0"/>
    <n v="1"/>
    <x v="1"/>
    <n v="0"/>
    <s v="4 days"/>
  </r>
  <r>
    <n v="39"/>
    <x v="3"/>
    <n v="63"/>
    <n v="165"/>
    <s v="A+"/>
    <n v="11"/>
    <x v="0"/>
    <x v="0"/>
    <n v="0"/>
    <x v="0"/>
    <n v="0"/>
    <x v="0"/>
    <n v="0"/>
    <x v="1"/>
    <n v="1"/>
    <x v="0"/>
    <n v="0"/>
    <x v="0"/>
    <n v="0"/>
    <x v="0"/>
    <n v="0"/>
    <x v="0"/>
    <n v="0"/>
    <x v="0"/>
    <n v="1"/>
    <x v="0"/>
    <n v="1"/>
    <s v="2 days"/>
  </r>
  <r>
    <n v="21"/>
    <x v="0"/>
    <n v="60"/>
    <n v="168"/>
    <s v="A+"/>
    <n v="11"/>
    <x v="0"/>
    <x v="0"/>
    <n v="0"/>
    <x v="0"/>
    <n v="0"/>
    <x v="1"/>
    <n v="1"/>
    <x v="0"/>
    <n v="0"/>
    <x v="1"/>
    <n v="1"/>
    <x v="0"/>
    <n v="0"/>
    <x v="1"/>
    <n v="1"/>
    <x v="0"/>
    <n v="0"/>
    <x v="0"/>
    <n v="1"/>
    <x v="0"/>
    <n v="1"/>
    <s v="4 days"/>
  </r>
  <r>
    <n v="38"/>
    <x v="3"/>
    <n v="56"/>
    <n v="154"/>
    <s v="A+"/>
    <n v="11"/>
    <x v="0"/>
    <x v="0"/>
    <n v="0"/>
    <x v="0"/>
    <n v="0"/>
    <x v="0"/>
    <n v="0"/>
    <x v="1"/>
    <n v="1"/>
    <x v="1"/>
    <n v="1"/>
    <x v="0"/>
    <n v="0"/>
    <x v="0"/>
    <n v="0"/>
    <x v="0"/>
    <n v="0"/>
    <x v="0"/>
    <n v="1"/>
    <x v="0"/>
    <n v="1"/>
    <s v="3 days"/>
  </r>
  <r>
    <n v="21"/>
    <x v="0"/>
    <n v="55.5"/>
    <n v="172"/>
    <s v="B+"/>
    <n v="13"/>
    <x v="0"/>
    <x v="1"/>
    <n v="1"/>
    <x v="0"/>
    <n v="0"/>
    <x v="1"/>
    <n v="1"/>
    <x v="1"/>
    <n v="1"/>
    <x v="0"/>
    <n v="0"/>
    <x v="1"/>
    <n v="1"/>
    <x v="0"/>
    <n v="0"/>
    <x v="0"/>
    <n v="0"/>
    <x v="0"/>
    <n v="1"/>
    <x v="0"/>
    <n v="1"/>
    <s v="5 days"/>
  </r>
  <r>
    <n v="24"/>
    <x v="0"/>
    <n v="87"/>
    <n v="158"/>
    <s v="O+"/>
    <n v="15"/>
    <x v="0"/>
    <x v="1"/>
    <n v="1"/>
    <x v="1"/>
    <n v="1"/>
    <x v="1"/>
    <n v="1"/>
    <x v="1"/>
    <n v="1"/>
    <x v="1"/>
    <n v="1"/>
    <x v="1"/>
    <n v="1"/>
    <x v="0"/>
    <n v="0"/>
    <x v="0"/>
    <n v="0"/>
    <x v="0"/>
    <n v="1"/>
    <x v="1"/>
    <n v="0"/>
    <s v="4 days"/>
  </r>
  <r>
    <n v="30"/>
    <x v="3"/>
    <n v="65"/>
    <n v="162"/>
    <s v="B+"/>
    <n v="13"/>
    <x v="0"/>
    <x v="0"/>
    <n v="0"/>
    <x v="0"/>
    <n v="0"/>
    <x v="0"/>
    <n v="0"/>
    <x v="1"/>
    <n v="1"/>
    <x v="0"/>
    <n v="0"/>
    <x v="0"/>
    <n v="0"/>
    <x v="0"/>
    <n v="0"/>
    <x v="0"/>
    <n v="0"/>
    <x v="1"/>
    <n v="0"/>
    <x v="0"/>
    <n v="1"/>
    <s v="4 days"/>
  </r>
  <r>
    <n v="47"/>
    <x v="2"/>
    <n v="62"/>
    <n v="157"/>
    <s v="A+"/>
    <n v="11"/>
    <x v="0"/>
    <x v="0"/>
    <n v="0"/>
    <x v="1"/>
    <n v="1"/>
    <x v="0"/>
    <n v="0"/>
    <x v="1"/>
    <n v="1"/>
    <x v="0"/>
    <n v="0"/>
    <x v="0"/>
    <n v="0"/>
    <x v="0"/>
    <n v="0"/>
    <x v="1"/>
    <n v="1"/>
    <x v="1"/>
    <n v="0"/>
    <x v="0"/>
    <n v="1"/>
    <s v="3 days"/>
  </r>
  <r>
    <n v="43"/>
    <x v="2"/>
    <n v="89"/>
    <n v="186"/>
    <s v="A+"/>
    <n v="11"/>
    <x v="0"/>
    <x v="0"/>
    <n v="0"/>
    <x v="0"/>
    <n v="0"/>
    <x v="0"/>
    <n v="0"/>
    <x v="1"/>
    <n v="1"/>
    <x v="1"/>
    <n v="1"/>
    <x v="0"/>
    <n v="0"/>
    <x v="1"/>
    <n v="1"/>
    <x v="0"/>
    <n v="0"/>
    <x v="0"/>
    <n v="1"/>
    <x v="0"/>
    <n v="1"/>
    <s v="4 days"/>
  </r>
  <r>
    <n v="25"/>
    <x v="0"/>
    <n v="81"/>
    <n v="160"/>
    <s v="O+"/>
    <n v="15"/>
    <x v="0"/>
    <x v="1"/>
    <n v="1"/>
    <x v="1"/>
    <n v="1"/>
    <x v="1"/>
    <n v="1"/>
    <x v="1"/>
    <n v="1"/>
    <x v="1"/>
    <n v="1"/>
    <x v="1"/>
    <n v="1"/>
    <x v="0"/>
    <n v="0"/>
    <x v="1"/>
    <n v="1"/>
    <x v="0"/>
    <n v="1"/>
    <x v="1"/>
    <n v="0"/>
    <s v="5 days"/>
  </r>
  <r>
    <n v="36"/>
    <x v="3"/>
    <n v="59"/>
    <n v="157"/>
    <s v="B-"/>
    <n v="14"/>
    <x v="1"/>
    <x v="0"/>
    <n v="0"/>
    <x v="0"/>
    <n v="0"/>
    <x v="1"/>
    <n v="1"/>
    <x v="1"/>
    <n v="1"/>
    <x v="0"/>
    <n v="0"/>
    <x v="0"/>
    <n v="0"/>
    <x v="0"/>
    <n v="0"/>
    <x v="1"/>
    <n v="1"/>
    <x v="0"/>
    <n v="1"/>
    <x v="1"/>
    <n v="0"/>
    <s v="4 days"/>
  </r>
  <r>
    <n v="26"/>
    <x v="0"/>
    <n v="53"/>
    <n v="153"/>
    <s v="O-"/>
    <n v="16"/>
    <x v="0"/>
    <x v="0"/>
    <n v="0"/>
    <x v="0"/>
    <n v="0"/>
    <x v="0"/>
    <n v="0"/>
    <x v="1"/>
    <n v="1"/>
    <x v="0"/>
    <n v="0"/>
    <x v="0"/>
    <n v="0"/>
    <x v="0"/>
    <n v="0"/>
    <x v="0"/>
    <n v="0"/>
    <x v="0"/>
    <n v="1"/>
    <x v="0"/>
    <n v="1"/>
    <s v="5 days"/>
  </r>
  <r>
    <n v="21"/>
    <x v="0"/>
    <n v="55"/>
    <n v="154"/>
    <s v="B+"/>
    <n v="13"/>
    <x v="0"/>
    <x v="0"/>
    <n v="0"/>
    <x v="0"/>
    <n v="0"/>
    <x v="0"/>
    <n v="0"/>
    <x v="0"/>
    <n v="0"/>
    <x v="0"/>
    <n v="0"/>
    <x v="1"/>
    <n v="1"/>
    <x v="0"/>
    <n v="0"/>
    <x v="0"/>
    <n v="0"/>
    <x v="1"/>
    <n v="0"/>
    <x v="0"/>
    <n v="1"/>
    <s v="5 days"/>
  </r>
  <r>
    <n v="42"/>
    <x v="2"/>
    <n v="75"/>
    <n v="166"/>
    <s v="O+"/>
    <n v="15"/>
    <x v="0"/>
    <x v="1"/>
    <n v="1"/>
    <x v="0"/>
    <n v="0"/>
    <x v="0"/>
    <n v="0"/>
    <x v="0"/>
    <n v="0"/>
    <x v="0"/>
    <n v="0"/>
    <x v="0"/>
    <n v="0"/>
    <x v="0"/>
    <n v="0"/>
    <x v="0"/>
    <n v="0"/>
    <x v="1"/>
    <n v="0"/>
    <x v="0"/>
    <n v="1"/>
    <s v="2 days"/>
  </r>
  <r>
    <n v="22"/>
    <x v="0"/>
    <n v="52"/>
    <n v="160"/>
    <s v="O+"/>
    <n v="15"/>
    <x v="0"/>
    <x v="1"/>
    <n v="1"/>
    <x v="0"/>
    <n v="0"/>
    <x v="0"/>
    <n v="0"/>
    <x v="1"/>
    <n v="1"/>
    <x v="1"/>
    <n v="1"/>
    <x v="1"/>
    <n v="1"/>
    <x v="0"/>
    <n v="0"/>
    <x v="0"/>
    <n v="0"/>
    <x v="0"/>
    <n v="1"/>
    <x v="0"/>
    <n v="1"/>
    <s v="6 days"/>
  </r>
  <r>
    <n v="22"/>
    <x v="0"/>
    <n v="47"/>
    <n v="165"/>
    <s v="O+"/>
    <n v="15"/>
    <x v="0"/>
    <x v="0"/>
    <n v="0"/>
    <x v="0"/>
    <n v="0"/>
    <x v="1"/>
    <n v="1"/>
    <x v="1"/>
    <n v="1"/>
    <x v="1"/>
    <n v="1"/>
    <x v="1"/>
    <n v="1"/>
    <x v="0"/>
    <n v="0"/>
    <x v="0"/>
    <n v="0"/>
    <x v="0"/>
    <n v="1"/>
    <x v="0"/>
    <n v="1"/>
    <s v="4 days"/>
  </r>
  <r>
    <n v="20"/>
    <x v="0"/>
    <n v="73"/>
    <n v="170"/>
    <s v="B+"/>
    <n v="13"/>
    <x v="0"/>
    <x v="1"/>
    <n v="1"/>
    <x v="1"/>
    <n v="1"/>
    <x v="0"/>
    <n v="0"/>
    <x v="1"/>
    <n v="1"/>
    <x v="1"/>
    <n v="1"/>
    <x v="0"/>
    <n v="0"/>
    <x v="0"/>
    <n v="0"/>
    <x v="0"/>
    <n v="0"/>
    <x v="0"/>
    <n v="1"/>
    <x v="0"/>
    <n v="1"/>
    <s v="4 days"/>
  </r>
  <r>
    <n v="21"/>
    <x v="0"/>
    <n v="48"/>
    <n v="160"/>
    <s v="O+"/>
    <n v="15"/>
    <x v="0"/>
    <x v="0"/>
    <n v="0"/>
    <x v="0"/>
    <n v="0"/>
    <x v="0"/>
    <n v="0"/>
    <x v="1"/>
    <n v="1"/>
    <x v="1"/>
    <n v="1"/>
    <x v="0"/>
    <n v="0"/>
    <x v="0"/>
    <n v="0"/>
    <x v="0"/>
    <n v="0"/>
    <x v="0"/>
    <n v="1"/>
    <x v="0"/>
    <n v="1"/>
    <s v="4 days"/>
  </r>
  <r>
    <n v="21"/>
    <x v="0"/>
    <n v="45"/>
    <n v="140"/>
    <s v="O+"/>
    <n v="15"/>
    <x v="1"/>
    <x v="0"/>
    <n v="0"/>
    <x v="0"/>
    <n v="0"/>
    <x v="1"/>
    <n v="1"/>
    <x v="1"/>
    <n v="1"/>
    <x v="0"/>
    <n v="0"/>
    <x v="0"/>
    <n v="0"/>
    <x v="0"/>
    <n v="0"/>
    <x v="0"/>
    <n v="0"/>
    <x v="0"/>
    <n v="1"/>
    <x v="1"/>
    <n v="0"/>
    <s v="6 days"/>
  </r>
  <r>
    <n v="16"/>
    <x v="1"/>
    <n v="70"/>
    <n v="159"/>
    <s v="B+"/>
    <n v="13"/>
    <x v="0"/>
    <x v="1"/>
    <n v="1"/>
    <x v="0"/>
    <n v="0"/>
    <x v="1"/>
    <n v="1"/>
    <x v="1"/>
    <n v="1"/>
    <x v="0"/>
    <n v="0"/>
    <x v="1"/>
    <n v="1"/>
    <x v="0"/>
    <n v="0"/>
    <x v="1"/>
    <n v="1"/>
    <x v="0"/>
    <n v="1"/>
    <x v="0"/>
    <n v="1"/>
    <s v="3 days"/>
  </r>
  <r>
    <n v="20"/>
    <x v="0"/>
    <n v="70"/>
    <n v="154"/>
    <s v="O+"/>
    <n v="15"/>
    <x v="0"/>
    <x v="1"/>
    <n v="1"/>
    <x v="0"/>
    <n v="0"/>
    <x v="0"/>
    <n v="0"/>
    <x v="0"/>
    <n v="0"/>
    <x v="1"/>
    <n v="1"/>
    <x v="0"/>
    <n v="0"/>
    <x v="0"/>
    <n v="0"/>
    <x v="0"/>
    <n v="0"/>
    <x v="0"/>
    <n v="1"/>
    <x v="0"/>
    <n v="1"/>
    <s v="3 days"/>
  </r>
  <r>
    <n v="21"/>
    <x v="0"/>
    <n v="58"/>
    <n v="157"/>
    <s v="B+"/>
    <n v="13"/>
    <x v="0"/>
    <x v="0"/>
    <n v="0"/>
    <x v="0"/>
    <n v="0"/>
    <x v="0"/>
    <n v="0"/>
    <x v="0"/>
    <n v="0"/>
    <x v="1"/>
    <n v="1"/>
    <x v="0"/>
    <n v="0"/>
    <x v="0"/>
    <n v="0"/>
    <x v="0"/>
    <n v="0"/>
    <x v="0"/>
    <n v="1"/>
    <x v="0"/>
    <n v="1"/>
    <s v="5 days"/>
  </r>
  <r>
    <n v="33"/>
    <x v="3"/>
    <n v="63"/>
    <n v="160"/>
    <s v="A+"/>
    <n v="11"/>
    <x v="0"/>
    <x v="1"/>
    <n v="1"/>
    <x v="0"/>
    <n v="0"/>
    <x v="0"/>
    <n v="0"/>
    <x v="0"/>
    <n v="0"/>
    <x v="0"/>
    <n v="0"/>
    <x v="0"/>
    <n v="0"/>
    <x v="0"/>
    <n v="0"/>
    <x v="0"/>
    <n v="0"/>
    <x v="0"/>
    <n v="1"/>
    <x v="0"/>
    <n v="1"/>
    <s v="3 days"/>
  </r>
  <r>
    <n v="20"/>
    <x v="0"/>
    <n v="44"/>
    <n v="150"/>
    <s v="B+"/>
    <n v="13"/>
    <x v="0"/>
    <x v="1"/>
    <n v="1"/>
    <x v="1"/>
    <n v="1"/>
    <x v="0"/>
    <n v="0"/>
    <x v="1"/>
    <n v="1"/>
    <x v="1"/>
    <n v="1"/>
    <x v="1"/>
    <n v="1"/>
    <x v="0"/>
    <n v="0"/>
    <x v="0"/>
    <n v="0"/>
    <x v="0"/>
    <n v="1"/>
    <x v="0"/>
    <n v="1"/>
    <s v="5 days"/>
  </r>
  <r>
    <n v="18"/>
    <x v="1"/>
    <n v="52"/>
    <n v="157"/>
    <s v="O+"/>
    <n v="15"/>
    <x v="0"/>
    <x v="0"/>
    <n v="0"/>
    <x v="0"/>
    <n v="0"/>
    <x v="1"/>
    <n v="1"/>
    <x v="0"/>
    <n v="0"/>
    <x v="0"/>
    <n v="0"/>
    <x v="0"/>
    <n v="0"/>
    <x v="0"/>
    <n v="0"/>
    <x v="0"/>
    <n v="0"/>
    <x v="0"/>
    <n v="1"/>
    <x v="0"/>
    <n v="1"/>
    <s v="4 days"/>
  </r>
  <r>
    <n v="18"/>
    <x v="1"/>
    <n v="45"/>
    <n v="157"/>
    <s v="O+"/>
    <n v="15"/>
    <x v="0"/>
    <x v="0"/>
    <n v="0"/>
    <x v="1"/>
    <n v="1"/>
    <x v="0"/>
    <n v="0"/>
    <x v="0"/>
    <n v="0"/>
    <x v="1"/>
    <n v="1"/>
    <x v="0"/>
    <n v="0"/>
    <x v="1"/>
    <n v="1"/>
    <x v="0"/>
    <n v="0"/>
    <x v="0"/>
    <n v="1"/>
    <x v="0"/>
    <n v="1"/>
    <s v="5 days"/>
  </r>
  <r>
    <n v="20"/>
    <x v="0"/>
    <n v="47"/>
    <n v="159"/>
    <s v="B+"/>
    <n v="13"/>
    <x v="0"/>
    <x v="0"/>
    <n v="0"/>
    <x v="0"/>
    <n v="0"/>
    <x v="0"/>
    <n v="0"/>
    <x v="1"/>
    <n v="1"/>
    <x v="0"/>
    <n v="0"/>
    <x v="1"/>
    <n v="1"/>
    <x v="0"/>
    <n v="0"/>
    <x v="0"/>
    <n v="0"/>
    <x v="0"/>
    <n v="1"/>
    <x v="0"/>
    <n v="1"/>
    <s v="3 days"/>
  </r>
  <r>
    <n v="19"/>
    <x v="1"/>
    <n v="48"/>
    <n v="163"/>
    <s v="B+"/>
    <n v="13"/>
    <x v="0"/>
    <x v="0"/>
    <n v="0"/>
    <x v="0"/>
    <n v="0"/>
    <x v="0"/>
    <n v="0"/>
    <x v="1"/>
    <n v="1"/>
    <x v="0"/>
    <n v="0"/>
    <x v="0"/>
    <n v="0"/>
    <x v="0"/>
    <n v="0"/>
    <x v="0"/>
    <n v="0"/>
    <x v="0"/>
    <n v="1"/>
    <x v="0"/>
    <n v="1"/>
    <s v="4 days"/>
  </r>
  <r>
    <n v="45"/>
    <x v="2"/>
    <n v="58"/>
    <n v="162"/>
    <s v="A+"/>
    <n v="11"/>
    <x v="0"/>
    <x v="0"/>
    <n v="0"/>
    <x v="0"/>
    <n v="0"/>
    <x v="0"/>
    <n v="0"/>
    <x v="1"/>
    <n v="1"/>
    <x v="0"/>
    <n v="0"/>
    <x v="0"/>
    <n v="0"/>
    <x v="0"/>
    <n v="0"/>
    <x v="0"/>
    <n v="0"/>
    <x v="1"/>
    <n v="0"/>
    <x v="0"/>
    <n v="1"/>
    <s v="4 days"/>
  </r>
  <r>
    <n v="42"/>
    <x v="2"/>
    <n v="50"/>
    <n v="151"/>
    <s v="B+"/>
    <n v="13"/>
    <x v="0"/>
    <x v="0"/>
    <n v="0"/>
    <x v="0"/>
    <n v="0"/>
    <x v="0"/>
    <n v="0"/>
    <x v="1"/>
    <n v="1"/>
    <x v="0"/>
    <n v="0"/>
    <x v="0"/>
    <n v="0"/>
    <x v="0"/>
    <n v="0"/>
    <x v="0"/>
    <n v="0"/>
    <x v="1"/>
    <n v="0"/>
    <x v="0"/>
    <n v="1"/>
    <s v="4 days"/>
  </r>
  <r>
    <n v="22"/>
    <x v="0"/>
    <n v="54"/>
    <n v="162"/>
    <s v="B+"/>
    <n v="13"/>
    <x v="0"/>
    <x v="0"/>
    <n v="0"/>
    <x v="0"/>
    <n v="0"/>
    <x v="0"/>
    <n v="0"/>
    <x v="0"/>
    <n v="0"/>
    <x v="0"/>
    <n v="0"/>
    <x v="0"/>
    <n v="0"/>
    <x v="0"/>
    <n v="0"/>
    <x v="0"/>
    <n v="0"/>
    <x v="0"/>
    <n v="1"/>
    <x v="1"/>
    <n v="0"/>
    <s v="4 days"/>
  </r>
  <r>
    <n v="23"/>
    <x v="0"/>
    <n v="49"/>
    <n v="152"/>
    <s v="O+"/>
    <n v="15"/>
    <x v="0"/>
    <x v="1"/>
    <n v="1"/>
    <x v="0"/>
    <n v="0"/>
    <x v="0"/>
    <n v="0"/>
    <x v="1"/>
    <n v="1"/>
    <x v="1"/>
    <n v="1"/>
    <x v="0"/>
    <n v="0"/>
    <x v="0"/>
    <n v="0"/>
    <x v="0"/>
    <n v="0"/>
    <x v="0"/>
    <n v="1"/>
    <x v="1"/>
    <n v="0"/>
    <s v="7 days"/>
  </r>
  <r>
    <n v="30"/>
    <x v="3"/>
    <n v="56"/>
    <n v="175"/>
    <s v="B+"/>
    <n v="13"/>
    <x v="1"/>
    <x v="0"/>
    <n v="0"/>
    <x v="0"/>
    <n v="0"/>
    <x v="0"/>
    <n v="0"/>
    <x v="1"/>
    <n v="1"/>
    <x v="0"/>
    <n v="0"/>
    <x v="1"/>
    <n v="1"/>
    <x v="0"/>
    <n v="0"/>
    <x v="1"/>
    <n v="1"/>
    <x v="0"/>
    <n v="1"/>
    <x v="1"/>
    <n v="0"/>
    <s v="4 days"/>
  </r>
  <r>
    <n v="25"/>
    <x v="0"/>
    <n v="58"/>
    <n v="168"/>
    <s v="B+"/>
    <n v="13"/>
    <x v="1"/>
    <x v="1"/>
    <n v="1"/>
    <x v="0"/>
    <n v="0"/>
    <x v="0"/>
    <n v="0"/>
    <x v="1"/>
    <n v="1"/>
    <x v="0"/>
    <n v="0"/>
    <x v="0"/>
    <n v="0"/>
    <x v="0"/>
    <n v="0"/>
    <x v="0"/>
    <n v="0"/>
    <x v="0"/>
    <n v="1"/>
    <x v="0"/>
    <n v="1"/>
    <s v="3 days"/>
  </r>
  <r>
    <n v="23"/>
    <x v="0"/>
    <n v="50"/>
    <n v="157"/>
    <s v="A+"/>
    <n v="11"/>
    <x v="0"/>
    <x v="1"/>
    <n v="1"/>
    <x v="1"/>
    <n v="1"/>
    <x v="0"/>
    <n v="0"/>
    <x v="1"/>
    <n v="1"/>
    <x v="0"/>
    <n v="0"/>
    <x v="0"/>
    <n v="0"/>
    <x v="1"/>
    <n v="1"/>
    <x v="0"/>
    <n v="0"/>
    <x v="0"/>
    <n v="1"/>
    <x v="0"/>
    <n v="1"/>
    <s v="6 days"/>
  </r>
  <r>
    <n v="20"/>
    <x v="0"/>
    <n v="65"/>
    <n v="160"/>
    <s v="A+"/>
    <n v="11"/>
    <x v="0"/>
    <x v="1"/>
    <n v="1"/>
    <x v="0"/>
    <n v="0"/>
    <x v="0"/>
    <n v="0"/>
    <x v="1"/>
    <n v="1"/>
    <x v="1"/>
    <n v="1"/>
    <x v="1"/>
    <n v="1"/>
    <x v="1"/>
    <n v="1"/>
    <x v="0"/>
    <n v="0"/>
    <x v="0"/>
    <n v="1"/>
    <x v="0"/>
    <n v="1"/>
    <s v="5 days"/>
  </r>
  <r>
    <n v="37"/>
    <x v="3"/>
    <n v="64"/>
    <n v="160"/>
    <s v="B+"/>
    <n v="13"/>
    <x v="0"/>
    <x v="0"/>
    <n v="0"/>
    <x v="0"/>
    <n v="0"/>
    <x v="0"/>
    <n v="0"/>
    <x v="1"/>
    <n v="1"/>
    <x v="0"/>
    <n v="0"/>
    <x v="0"/>
    <n v="0"/>
    <x v="0"/>
    <n v="0"/>
    <x v="0"/>
    <n v="0"/>
    <x v="0"/>
    <n v="1"/>
    <x v="0"/>
    <n v="1"/>
    <s v="5 days"/>
  </r>
  <r>
    <n v="20"/>
    <x v="0"/>
    <n v="71"/>
    <n v="157"/>
    <s v="O+"/>
    <n v="15"/>
    <x v="0"/>
    <x v="1"/>
    <n v="1"/>
    <x v="1"/>
    <n v="1"/>
    <x v="0"/>
    <n v="0"/>
    <x v="1"/>
    <n v="1"/>
    <x v="0"/>
    <n v="0"/>
    <x v="1"/>
    <n v="1"/>
    <x v="1"/>
    <n v="1"/>
    <x v="0"/>
    <n v="0"/>
    <x v="0"/>
    <n v="1"/>
    <x v="0"/>
    <n v="1"/>
    <s v="5 days"/>
  </r>
  <r>
    <n v="47"/>
    <x v="2"/>
    <n v="67"/>
    <n v="157"/>
    <s v="B+"/>
    <n v="13"/>
    <x v="2"/>
    <x v="1"/>
    <n v="1"/>
    <x v="1"/>
    <n v="1"/>
    <x v="1"/>
    <n v="1"/>
    <x v="1"/>
    <n v="1"/>
    <x v="0"/>
    <n v="0"/>
    <x v="0"/>
    <n v="0"/>
    <x v="0"/>
    <n v="0"/>
    <x v="0"/>
    <n v="0"/>
    <x v="0"/>
    <n v="1"/>
    <x v="1"/>
    <n v="0"/>
    <s v="5 days"/>
  </r>
  <r>
    <n v="17"/>
    <x v="1"/>
    <n v="53"/>
    <n v="167"/>
    <s v="O+"/>
    <n v="15"/>
    <x v="0"/>
    <x v="1"/>
    <n v="1"/>
    <x v="1"/>
    <n v="1"/>
    <x v="1"/>
    <n v="1"/>
    <x v="0"/>
    <n v="0"/>
    <x v="0"/>
    <n v="0"/>
    <x v="1"/>
    <n v="1"/>
    <x v="0"/>
    <n v="0"/>
    <x v="0"/>
    <n v="0"/>
    <x v="0"/>
    <n v="1"/>
    <x v="1"/>
    <n v="0"/>
    <s v="5 days"/>
  </r>
  <r>
    <n v="21"/>
    <x v="0"/>
    <n v="58"/>
    <n v="156"/>
    <s v="A+"/>
    <n v="11"/>
    <x v="1"/>
    <x v="0"/>
    <n v="0"/>
    <x v="1"/>
    <n v="1"/>
    <x v="0"/>
    <n v="0"/>
    <x v="1"/>
    <n v="1"/>
    <x v="0"/>
    <n v="0"/>
    <x v="0"/>
    <n v="0"/>
    <x v="1"/>
    <n v="1"/>
    <x v="0"/>
    <n v="0"/>
    <x v="0"/>
    <n v="1"/>
    <x v="0"/>
    <n v="1"/>
    <s v="6 days"/>
  </r>
  <r>
    <n v="23"/>
    <x v="0"/>
    <n v="65"/>
    <n v="170"/>
    <s v="B+"/>
    <n v="13"/>
    <x v="0"/>
    <x v="1"/>
    <n v="1"/>
    <x v="1"/>
    <n v="1"/>
    <x v="1"/>
    <n v="1"/>
    <x v="1"/>
    <n v="1"/>
    <x v="1"/>
    <n v="1"/>
    <x v="0"/>
    <n v="0"/>
    <x v="1"/>
    <n v="1"/>
    <x v="0"/>
    <n v="0"/>
    <x v="0"/>
    <n v="1"/>
    <x v="0"/>
    <n v="1"/>
    <s v="5 days"/>
  </r>
  <r>
    <n v="45"/>
    <x v="2"/>
    <n v="90"/>
    <n v="157"/>
    <s v="B+"/>
    <n v="13"/>
    <x v="2"/>
    <x v="1"/>
    <n v="1"/>
    <x v="0"/>
    <n v="0"/>
    <x v="1"/>
    <n v="1"/>
    <x v="1"/>
    <n v="1"/>
    <x v="0"/>
    <n v="0"/>
    <x v="0"/>
    <n v="0"/>
    <x v="0"/>
    <n v="0"/>
    <x v="0"/>
    <n v="0"/>
    <x v="0"/>
    <n v="1"/>
    <x v="1"/>
    <n v="0"/>
    <n v="0"/>
  </r>
  <r>
    <n v="46"/>
    <x v="2"/>
    <n v="54"/>
    <n v="160"/>
    <s v="B+"/>
    <n v="13"/>
    <x v="0"/>
    <x v="0"/>
    <n v="0"/>
    <x v="0"/>
    <n v="0"/>
    <x v="0"/>
    <n v="0"/>
    <x v="0"/>
    <n v="0"/>
    <x v="0"/>
    <n v="0"/>
    <x v="0"/>
    <n v="0"/>
    <x v="0"/>
    <n v="0"/>
    <x v="0"/>
    <n v="0"/>
    <x v="1"/>
    <n v="0"/>
    <x v="0"/>
    <n v="1"/>
    <s v="5 days"/>
  </r>
  <r>
    <n v="28"/>
    <x v="0"/>
    <n v="56"/>
    <n v="183"/>
    <s v="B+"/>
    <n v="13"/>
    <x v="0"/>
    <x v="0"/>
    <n v="0"/>
    <x v="0"/>
    <n v="0"/>
    <x v="0"/>
    <n v="0"/>
    <x v="1"/>
    <n v="1"/>
    <x v="0"/>
    <n v="0"/>
    <x v="0"/>
    <n v="0"/>
    <x v="0"/>
    <n v="0"/>
    <x v="1"/>
    <n v="1"/>
    <x v="0"/>
    <n v="1"/>
    <x v="0"/>
    <n v="1"/>
    <s v="5 days"/>
  </r>
  <r>
    <n v="37"/>
    <x v="3"/>
    <n v="68"/>
    <n v="153"/>
    <s v="A+"/>
    <n v="11"/>
    <x v="0"/>
    <x v="1"/>
    <n v="1"/>
    <x v="0"/>
    <n v="0"/>
    <x v="0"/>
    <n v="0"/>
    <x v="0"/>
    <n v="0"/>
    <x v="1"/>
    <n v="1"/>
    <x v="0"/>
    <n v="0"/>
    <x v="0"/>
    <n v="0"/>
    <x v="0"/>
    <n v="0"/>
    <x v="1"/>
    <n v="0"/>
    <x v="0"/>
    <n v="1"/>
    <s v="5 days"/>
  </r>
  <r>
    <n v="18"/>
    <x v="1"/>
    <n v="58"/>
    <n v="172"/>
    <s v="O+"/>
    <n v="15"/>
    <x v="1"/>
    <x v="0"/>
    <n v="0"/>
    <x v="1"/>
    <n v="1"/>
    <x v="0"/>
    <n v="0"/>
    <x v="1"/>
    <n v="1"/>
    <x v="1"/>
    <n v="1"/>
    <x v="0"/>
    <n v="0"/>
    <x v="1"/>
    <n v="1"/>
    <x v="1"/>
    <n v="1"/>
    <x v="0"/>
    <n v="1"/>
    <x v="1"/>
    <n v="0"/>
    <s v="5 days"/>
  </r>
  <r>
    <n v="20"/>
    <x v="0"/>
    <n v="54"/>
    <n v="150"/>
    <s v="O+"/>
    <n v="15"/>
    <x v="0"/>
    <x v="0"/>
    <n v="0"/>
    <x v="0"/>
    <n v="0"/>
    <x v="0"/>
    <n v="0"/>
    <x v="0"/>
    <n v="0"/>
    <x v="0"/>
    <n v="0"/>
    <x v="0"/>
    <n v="0"/>
    <x v="0"/>
    <n v="0"/>
    <x v="0"/>
    <n v="0"/>
    <x v="0"/>
    <n v="1"/>
    <x v="0"/>
    <n v="1"/>
    <s v="5 days"/>
  </r>
  <r>
    <n v="58"/>
    <x v="4"/>
    <n v="50"/>
    <n v="155"/>
    <s v="A+"/>
    <n v="11"/>
    <x v="0"/>
    <x v="1"/>
    <n v="1"/>
    <x v="0"/>
    <n v="0"/>
    <x v="0"/>
    <n v="0"/>
    <x v="1"/>
    <n v="1"/>
    <x v="0"/>
    <n v="0"/>
    <x v="0"/>
    <n v="0"/>
    <x v="0"/>
    <n v="0"/>
    <x v="0"/>
    <n v="0"/>
    <x v="1"/>
    <n v="0"/>
    <x v="0"/>
    <n v="1"/>
    <s v="4 days"/>
  </r>
  <r>
    <n v="39"/>
    <x v="3"/>
    <n v="70"/>
    <n v="150"/>
    <s v="B+"/>
    <n v="13"/>
    <x v="0"/>
    <x v="0"/>
    <n v="0"/>
    <x v="0"/>
    <n v="0"/>
    <x v="0"/>
    <n v="0"/>
    <x v="1"/>
    <n v="1"/>
    <x v="0"/>
    <n v="0"/>
    <x v="0"/>
    <n v="0"/>
    <x v="0"/>
    <n v="0"/>
    <x v="0"/>
    <n v="0"/>
    <x v="0"/>
    <n v="1"/>
    <x v="0"/>
    <n v="1"/>
    <s v="4 days"/>
  </r>
  <r>
    <n v="20"/>
    <x v="0"/>
    <n v="55"/>
    <n v="145"/>
    <s v="B-"/>
    <n v="14"/>
    <x v="0"/>
    <x v="0"/>
    <n v="0"/>
    <x v="1"/>
    <n v="1"/>
    <x v="0"/>
    <n v="0"/>
    <x v="1"/>
    <n v="1"/>
    <x v="1"/>
    <n v="1"/>
    <x v="1"/>
    <n v="1"/>
    <x v="0"/>
    <n v="0"/>
    <x v="1"/>
    <n v="1"/>
    <x v="1"/>
    <n v="0"/>
    <x v="0"/>
    <n v="1"/>
    <s v="6 days"/>
  </r>
  <r>
    <n v="34"/>
    <x v="3"/>
    <n v="60"/>
    <n v="162"/>
    <s v="B+"/>
    <n v="13"/>
    <x v="0"/>
    <x v="0"/>
    <n v="0"/>
    <x v="0"/>
    <n v="0"/>
    <x v="0"/>
    <n v="0"/>
    <x v="1"/>
    <n v="1"/>
    <x v="0"/>
    <n v="0"/>
    <x v="0"/>
    <n v="0"/>
    <x v="1"/>
    <n v="1"/>
    <x v="0"/>
    <n v="0"/>
    <x v="1"/>
    <n v="0"/>
    <x v="0"/>
    <n v="1"/>
    <s v="5 days"/>
  </r>
  <r>
    <n v="19"/>
    <x v="1"/>
    <n v="48"/>
    <n v="163"/>
    <s v="A+"/>
    <n v="11"/>
    <x v="0"/>
    <x v="0"/>
    <n v="0"/>
    <x v="0"/>
    <n v="0"/>
    <x v="0"/>
    <n v="0"/>
    <x v="0"/>
    <n v="0"/>
    <x v="0"/>
    <n v="0"/>
    <x v="0"/>
    <n v="0"/>
    <x v="0"/>
    <n v="0"/>
    <x v="0"/>
    <n v="0"/>
    <x v="0"/>
    <n v="1"/>
    <x v="1"/>
    <n v="0"/>
    <s v="4 days"/>
  </r>
  <r>
    <n v="30"/>
    <x v="3"/>
    <n v="50"/>
    <n v="152"/>
    <s v="B+"/>
    <n v="13"/>
    <x v="0"/>
    <x v="0"/>
    <n v="0"/>
    <x v="0"/>
    <n v="0"/>
    <x v="0"/>
    <n v="0"/>
    <x v="1"/>
    <n v="1"/>
    <x v="0"/>
    <n v="0"/>
    <x v="1"/>
    <n v="1"/>
    <x v="1"/>
    <n v="1"/>
    <x v="1"/>
    <n v="1"/>
    <x v="0"/>
    <n v="1"/>
    <x v="0"/>
    <n v="1"/>
    <s v="2 days"/>
  </r>
  <r>
    <n v="45"/>
    <x v="2"/>
    <n v="60"/>
    <n v="160"/>
    <s v="B+"/>
    <n v="13"/>
    <x v="0"/>
    <x v="1"/>
    <n v="1"/>
    <x v="1"/>
    <n v="1"/>
    <x v="1"/>
    <n v="1"/>
    <x v="1"/>
    <n v="1"/>
    <x v="0"/>
    <n v="0"/>
    <x v="0"/>
    <n v="0"/>
    <x v="0"/>
    <n v="0"/>
    <x v="0"/>
    <n v="0"/>
    <x v="0"/>
    <n v="1"/>
    <x v="0"/>
    <n v="1"/>
    <s v="3 days"/>
  </r>
  <r>
    <n v="37"/>
    <x v="3"/>
    <n v="52"/>
    <n v="152"/>
    <s v="B+"/>
    <n v="13"/>
    <x v="0"/>
    <x v="1"/>
    <n v="1"/>
    <x v="0"/>
    <n v="0"/>
    <x v="0"/>
    <n v="0"/>
    <x v="1"/>
    <n v="1"/>
    <x v="0"/>
    <n v="0"/>
    <x v="1"/>
    <n v="1"/>
    <x v="0"/>
    <n v="0"/>
    <x v="0"/>
    <n v="0"/>
    <x v="0"/>
    <n v="1"/>
    <x v="0"/>
    <n v="1"/>
    <s v="4 days"/>
  </r>
  <r>
    <n v="37"/>
    <x v="3"/>
    <n v="66"/>
    <n v="150"/>
    <s v="A+"/>
    <n v="11"/>
    <x v="2"/>
    <x v="1"/>
    <n v="1"/>
    <x v="0"/>
    <n v="0"/>
    <x v="0"/>
    <n v="0"/>
    <x v="1"/>
    <n v="1"/>
    <x v="1"/>
    <n v="1"/>
    <x v="0"/>
    <n v="0"/>
    <x v="0"/>
    <n v="0"/>
    <x v="1"/>
    <n v="1"/>
    <x v="1"/>
    <n v="0"/>
    <x v="1"/>
    <n v="0"/>
    <s v="5 days"/>
  </r>
  <r>
    <n v="15"/>
    <x v="1"/>
    <n v="62"/>
    <n v="157"/>
    <s v="B+"/>
    <n v="13"/>
    <x v="1"/>
    <x v="0"/>
    <n v="0"/>
    <x v="0"/>
    <n v="0"/>
    <x v="0"/>
    <n v="0"/>
    <x v="1"/>
    <n v="1"/>
    <x v="0"/>
    <n v="0"/>
    <x v="1"/>
    <n v="1"/>
    <x v="0"/>
    <n v="0"/>
    <x v="1"/>
    <n v="1"/>
    <x v="0"/>
    <n v="1"/>
    <x v="1"/>
    <n v="0"/>
    <s v="8 days"/>
  </r>
  <r>
    <n v="19"/>
    <x v="1"/>
    <n v="43"/>
    <n v="157"/>
    <s v="B+"/>
    <n v="13"/>
    <x v="0"/>
    <x v="0"/>
    <n v="0"/>
    <x v="0"/>
    <n v="0"/>
    <x v="0"/>
    <n v="0"/>
    <x v="1"/>
    <n v="1"/>
    <x v="1"/>
    <n v="1"/>
    <x v="1"/>
    <n v="1"/>
    <x v="0"/>
    <n v="0"/>
    <x v="0"/>
    <n v="0"/>
    <x v="0"/>
    <n v="1"/>
    <x v="0"/>
    <n v="1"/>
    <s v="6 days"/>
  </r>
  <r>
    <n v="20"/>
    <x v="0"/>
    <n v="50"/>
    <n v="160"/>
    <s v="B+"/>
    <n v="13"/>
    <x v="0"/>
    <x v="1"/>
    <n v="1"/>
    <x v="0"/>
    <n v="0"/>
    <x v="0"/>
    <n v="0"/>
    <x v="1"/>
    <n v="1"/>
    <x v="1"/>
    <n v="1"/>
    <x v="0"/>
    <n v="0"/>
    <x v="0"/>
    <n v="0"/>
    <x v="0"/>
    <n v="0"/>
    <x v="1"/>
    <n v="0"/>
    <x v="0"/>
    <n v="1"/>
    <s v="6 days"/>
  </r>
  <r>
    <n v="19"/>
    <x v="1"/>
    <n v="46"/>
    <n v="162"/>
    <s v="B+"/>
    <n v="13"/>
    <x v="0"/>
    <x v="0"/>
    <n v="0"/>
    <x v="0"/>
    <n v="0"/>
    <x v="0"/>
    <n v="0"/>
    <x v="0"/>
    <n v="0"/>
    <x v="0"/>
    <n v="0"/>
    <x v="0"/>
    <n v="0"/>
    <x v="0"/>
    <n v="0"/>
    <x v="0"/>
    <n v="0"/>
    <x v="0"/>
    <n v="1"/>
    <x v="0"/>
    <n v="1"/>
    <s v="3 days"/>
  </r>
  <r>
    <n v="20"/>
    <x v="0"/>
    <n v="68"/>
    <n v="162"/>
    <s v="A+"/>
    <n v="11"/>
    <x v="1"/>
    <x v="1"/>
    <n v="1"/>
    <x v="0"/>
    <n v="0"/>
    <x v="0"/>
    <n v="0"/>
    <x v="1"/>
    <n v="1"/>
    <x v="0"/>
    <n v="0"/>
    <x v="0"/>
    <n v="0"/>
    <x v="0"/>
    <n v="0"/>
    <x v="0"/>
    <n v="0"/>
    <x v="1"/>
    <n v="0"/>
    <x v="1"/>
    <n v="0"/>
    <s v="4 days"/>
  </r>
  <r>
    <n v="19"/>
    <x v="1"/>
    <n v="58"/>
    <n v="157"/>
    <s v="B+"/>
    <n v="13"/>
    <x v="0"/>
    <x v="1"/>
    <n v="1"/>
    <x v="1"/>
    <n v="1"/>
    <x v="0"/>
    <n v="0"/>
    <x v="0"/>
    <n v="0"/>
    <x v="1"/>
    <n v="1"/>
    <x v="0"/>
    <n v="0"/>
    <x v="0"/>
    <n v="0"/>
    <x v="1"/>
    <n v="1"/>
    <x v="0"/>
    <n v="1"/>
    <x v="0"/>
    <n v="1"/>
    <s v="6 days"/>
  </r>
  <r>
    <n v="20"/>
    <x v="0"/>
    <n v="75"/>
    <n v="172"/>
    <s v="A+"/>
    <n v="11"/>
    <x v="0"/>
    <x v="1"/>
    <n v="1"/>
    <x v="0"/>
    <n v="0"/>
    <x v="1"/>
    <n v="1"/>
    <x v="0"/>
    <n v="0"/>
    <x v="0"/>
    <n v="0"/>
    <x v="0"/>
    <n v="0"/>
    <x v="0"/>
    <n v="0"/>
    <x v="0"/>
    <n v="0"/>
    <x v="0"/>
    <n v="1"/>
    <x v="0"/>
    <n v="1"/>
    <s v="1 day"/>
  </r>
  <r>
    <n v="19"/>
    <x v="1"/>
    <n v="47"/>
    <n v="142"/>
    <s v="B+"/>
    <n v="13"/>
    <x v="0"/>
    <x v="0"/>
    <n v="0"/>
    <x v="0"/>
    <n v="0"/>
    <x v="0"/>
    <n v="0"/>
    <x v="0"/>
    <n v="0"/>
    <x v="1"/>
    <n v="1"/>
    <x v="0"/>
    <n v="0"/>
    <x v="0"/>
    <n v="0"/>
    <x v="0"/>
    <n v="0"/>
    <x v="0"/>
    <n v="1"/>
    <x v="0"/>
    <n v="1"/>
    <s v="4 days"/>
  </r>
  <r>
    <n v="31"/>
    <x v="3"/>
    <n v="65"/>
    <n v="162"/>
    <s v="A+"/>
    <n v="11"/>
    <x v="0"/>
    <x v="0"/>
    <n v="0"/>
    <x v="0"/>
    <n v="0"/>
    <x v="0"/>
    <n v="0"/>
    <x v="1"/>
    <n v="1"/>
    <x v="0"/>
    <n v="0"/>
    <x v="0"/>
    <n v="0"/>
    <x v="0"/>
    <n v="0"/>
    <x v="0"/>
    <n v="0"/>
    <x v="0"/>
    <n v="1"/>
    <x v="0"/>
    <n v="1"/>
    <s v="4 days"/>
  </r>
  <r>
    <n v="21"/>
    <x v="0"/>
    <n v="52"/>
    <n v="152"/>
    <s v="B+"/>
    <n v="13"/>
    <x v="0"/>
    <x v="0"/>
    <n v="0"/>
    <x v="0"/>
    <n v="0"/>
    <x v="0"/>
    <n v="0"/>
    <x v="1"/>
    <n v="1"/>
    <x v="0"/>
    <n v="0"/>
    <x v="0"/>
    <n v="0"/>
    <x v="0"/>
    <n v="0"/>
    <x v="0"/>
    <n v="0"/>
    <x v="0"/>
    <n v="1"/>
    <x v="0"/>
    <n v="1"/>
    <s v="4 days"/>
  </r>
  <r>
    <n v="28"/>
    <x v="0"/>
    <n v="68.5"/>
    <n v="160"/>
    <s v="O+"/>
    <n v="15"/>
    <x v="0"/>
    <x v="1"/>
    <n v="1"/>
    <x v="0"/>
    <n v="0"/>
    <x v="0"/>
    <n v="0"/>
    <x v="1"/>
    <n v="1"/>
    <x v="1"/>
    <n v="1"/>
    <x v="0"/>
    <n v="0"/>
    <x v="0"/>
    <n v="0"/>
    <x v="0"/>
    <n v="0"/>
    <x v="0"/>
    <n v="1"/>
    <x v="1"/>
    <n v="0"/>
    <s v="5 days"/>
  </r>
  <r>
    <n v="29"/>
    <x v="0"/>
    <n v="65"/>
    <n v="170"/>
    <s v="O+"/>
    <n v="15"/>
    <x v="0"/>
    <x v="1"/>
    <n v="1"/>
    <x v="0"/>
    <n v="0"/>
    <x v="1"/>
    <n v="1"/>
    <x v="1"/>
    <n v="1"/>
    <x v="1"/>
    <n v="1"/>
    <x v="0"/>
    <n v="0"/>
    <x v="0"/>
    <n v="0"/>
    <x v="0"/>
    <n v="0"/>
    <x v="1"/>
    <n v="0"/>
    <x v="0"/>
    <n v="1"/>
    <s v="5 days"/>
  </r>
  <r>
    <n v="20"/>
    <x v="0"/>
    <n v="50"/>
    <n v="167"/>
    <s v="O+"/>
    <n v="15"/>
    <x v="0"/>
    <x v="1"/>
    <n v="1"/>
    <x v="0"/>
    <n v="0"/>
    <x v="0"/>
    <n v="0"/>
    <x v="0"/>
    <n v="0"/>
    <x v="0"/>
    <n v="0"/>
    <x v="1"/>
    <n v="1"/>
    <x v="0"/>
    <n v="0"/>
    <x v="0"/>
    <n v="0"/>
    <x v="0"/>
    <n v="1"/>
    <x v="0"/>
    <n v="1"/>
    <s v="7 days"/>
  </r>
  <r>
    <n v="21"/>
    <x v="0"/>
    <n v="65"/>
    <n v="160"/>
    <s v="B+"/>
    <n v="13"/>
    <x v="0"/>
    <x v="1"/>
    <n v="1"/>
    <x v="1"/>
    <n v="1"/>
    <x v="1"/>
    <n v="1"/>
    <x v="1"/>
    <n v="1"/>
    <x v="1"/>
    <n v="1"/>
    <x v="0"/>
    <n v="0"/>
    <x v="0"/>
    <n v="0"/>
    <x v="1"/>
    <n v="1"/>
    <x v="0"/>
    <n v="1"/>
    <x v="0"/>
    <n v="1"/>
    <s v="6 days"/>
  </r>
  <r>
    <n v="23"/>
    <x v="0"/>
    <n v="65"/>
    <n v="151"/>
    <s v="B+"/>
    <n v="13"/>
    <x v="0"/>
    <x v="1"/>
    <n v="1"/>
    <x v="1"/>
    <n v="1"/>
    <x v="0"/>
    <n v="0"/>
    <x v="1"/>
    <n v="1"/>
    <x v="0"/>
    <n v="0"/>
    <x v="1"/>
    <n v="1"/>
    <x v="0"/>
    <n v="0"/>
    <x v="0"/>
    <n v="0"/>
    <x v="0"/>
    <n v="1"/>
    <x v="0"/>
    <n v="1"/>
    <s v="4 days"/>
  </r>
  <r>
    <n v="20"/>
    <x v="0"/>
    <n v="55"/>
    <n v="140"/>
    <s v="B+"/>
    <n v="13"/>
    <x v="0"/>
    <x v="1"/>
    <n v="1"/>
    <x v="0"/>
    <n v="0"/>
    <x v="0"/>
    <n v="0"/>
    <x v="1"/>
    <n v="1"/>
    <x v="0"/>
    <n v="0"/>
    <x v="1"/>
    <n v="1"/>
    <x v="0"/>
    <n v="0"/>
    <x v="0"/>
    <n v="0"/>
    <x v="0"/>
    <n v="1"/>
    <x v="0"/>
    <n v="1"/>
    <s v="6 days"/>
  </r>
  <r>
    <n v="19"/>
    <x v="1"/>
    <n v="75"/>
    <n v="156"/>
    <s v="A+"/>
    <n v="11"/>
    <x v="0"/>
    <x v="1"/>
    <n v="1"/>
    <x v="1"/>
    <n v="1"/>
    <x v="1"/>
    <n v="1"/>
    <x v="1"/>
    <n v="1"/>
    <x v="1"/>
    <n v="1"/>
    <x v="0"/>
    <n v="0"/>
    <x v="1"/>
    <n v="1"/>
    <x v="1"/>
    <n v="1"/>
    <x v="0"/>
    <n v="1"/>
    <x v="1"/>
    <n v="0"/>
    <s v="2 days"/>
  </r>
  <r>
    <n v="30"/>
    <x v="3"/>
    <n v="85"/>
    <n v="155"/>
    <s v="O+"/>
    <n v="15"/>
    <x v="2"/>
    <x v="1"/>
    <n v="1"/>
    <x v="1"/>
    <n v="1"/>
    <x v="1"/>
    <n v="1"/>
    <x v="1"/>
    <n v="1"/>
    <x v="0"/>
    <n v="0"/>
    <x v="0"/>
    <n v="0"/>
    <x v="0"/>
    <n v="0"/>
    <x v="1"/>
    <n v="1"/>
    <x v="0"/>
    <n v="1"/>
    <x v="1"/>
    <n v="0"/>
    <s v="5 days"/>
  </r>
  <r>
    <n v="18"/>
    <x v="1"/>
    <n v="52"/>
    <n v="152"/>
    <s v="A+"/>
    <n v="11"/>
    <x v="0"/>
    <x v="1"/>
    <n v="1"/>
    <x v="0"/>
    <n v="0"/>
    <x v="0"/>
    <n v="0"/>
    <x v="1"/>
    <n v="1"/>
    <x v="1"/>
    <n v="1"/>
    <x v="1"/>
    <n v="1"/>
    <x v="0"/>
    <n v="0"/>
    <x v="1"/>
    <n v="1"/>
    <x v="0"/>
    <n v="1"/>
    <x v="1"/>
    <n v="0"/>
    <s v="6 days"/>
  </r>
  <r>
    <n v="24"/>
    <x v="0"/>
    <n v="75"/>
    <n v="164"/>
    <s v="O+"/>
    <n v="15"/>
    <x v="0"/>
    <x v="1"/>
    <n v="1"/>
    <x v="1"/>
    <n v="1"/>
    <x v="0"/>
    <n v="0"/>
    <x v="0"/>
    <n v="0"/>
    <x v="1"/>
    <n v="1"/>
    <x v="0"/>
    <n v="0"/>
    <x v="1"/>
    <n v="1"/>
    <x v="1"/>
    <n v="1"/>
    <x v="0"/>
    <n v="1"/>
    <x v="0"/>
    <n v="1"/>
    <s v="7 days"/>
  </r>
  <r>
    <n v="26"/>
    <x v="0"/>
    <n v="55"/>
    <n v="162"/>
    <s v="O+"/>
    <n v="15"/>
    <x v="0"/>
    <x v="0"/>
    <n v="0"/>
    <x v="0"/>
    <n v="0"/>
    <x v="0"/>
    <n v="0"/>
    <x v="1"/>
    <n v="1"/>
    <x v="1"/>
    <n v="1"/>
    <x v="0"/>
    <n v="0"/>
    <x v="0"/>
    <n v="0"/>
    <x v="1"/>
    <n v="1"/>
    <x v="0"/>
    <n v="1"/>
    <x v="0"/>
    <n v="1"/>
    <s v="8 days"/>
  </r>
  <r>
    <n v="25"/>
    <x v="0"/>
    <n v="54"/>
    <n v="165"/>
    <s v="B+"/>
    <n v="13"/>
    <x v="0"/>
    <x v="1"/>
    <n v="1"/>
    <x v="0"/>
    <n v="0"/>
    <x v="1"/>
    <n v="1"/>
    <x v="1"/>
    <n v="1"/>
    <x v="1"/>
    <n v="1"/>
    <x v="0"/>
    <n v="0"/>
    <x v="0"/>
    <n v="0"/>
    <x v="0"/>
    <n v="0"/>
    <x v="0"/>
    <n v="1"/>
    <x v="0"/>
    <n v="1"/>
    <s v="4 days"/>
  </r>
  <r>
    <n v="27"/>
    <x v="0"/>
    <n v="55"/>
    <n v="162"/>
    <s v="O+"/>
    <n v="15"/>
    <x v="0"/>
    <x v="0"/>
    <n v="0"/>
    <x v="0"/>
    <n v="0"/>
    <x v="0"/>
    <n v="0"/>
    <x v="1"/>
    <n v="1"/>
    <x v="1"/>
    <n v="1"/>
    <x v="0"/>
    <n v="0"/>
    <x v="0"/>
    <n v="0"/>
    <x v="1"/>
    <n v="1"/>
    <x v="0"/>
    <n v="1"/>
    <x v="0"/>
    <n v="1"/>
    <s v="8 days"/>
  </r>
  <r>
    <n v="35"/>
    <x v="3"/>
    <n v="64"/>
    <n v="158"/>
    <s v="B+"/>
    <n v="13"/>
    <x v="0"/>
    <x v="1"/>
    <n v="1"/>
    <x v="0"/>
    <n v="0"/>
    <x v="0"/>
    <n v="0"/>
    <x v="0"/>
    <n v="0"/>
    <x v="0"/>
    <n v="0"/>
    <x v="0"/>
    <n v="0"/>
    <x v="1"/>
    <n v="1"/>
    <x v="0"/>
    <n v="0"/>
    <x v="0"/>
    <n v="1"/>
    <x v="0"/>
    <n v="1"/>
    <s v="4 days"/>
  </r>
  <r>
    <n v="21"/>
    <x v="0"/>
    <n v="86"/>
    <n v="145"/>
    <s v="B+"/>
    <n v="13"/>
    <x v="0"/>
    <x v="1"/>
    <n v="1"/>
    <x v="1"/>
    <n v="1"/>
    <x v="1"/>
    <n v="1"/>
    <x v="0"/>
    <n v="0"/>
    <x v="0"/>
    <n v="0"/>
    <x v="0"/>
    <n v="0"/>
    <x v="1"/>
    <n v="1"/>
    <x v="1"/>
    <n v="1"/>
    <x v="0"/>
    <n v="1"/>
    <x v="0"/>
    <n v="1"/>
    <s v="1 day"/>
  </r>
  <r>
    <n v="21"/>
    <x v="0"/>
    <n v="60"/>
    <n v="165"/>
    <s v="B+"/>
    <n v="13"/>
    <x v="0"/>
    <x v="1"/>
    <n v="1"/>
    <x v="0"/>
    <n v="0"/>
    <x v="0"/>
    <n v="0"/>
    <x v="1"/>
    <n v="1"/>
    <x v="1"/>
    <n v="1"/>
    <x v="1"/>
    <n v="1"/>
    <x v="1"/>
    <n v="1"/>
    <x v="0"/>
    <n v="0"/>
    <x v="0"/>
    <n v="1"/>
    <x v="0"/>
    <n v="1"/>
    <s v="5 days"/>
  </r>
  <r>
    <n v="54"/>
    <x v="4"/>
    <n v="62"/>
    <n v="150"/>
    <s v="B+"/>
    <n v="13"/>
    <x v="0"/>
    <x v="0"/>
    <n v="0"/>
    <x v="0"/>
    <n v="0"/>
    <x v="0"/>
    <n v="0"/>
    <x v="1"/>
    <n v="1"/>
    <x v="0"/>
    <n v="0"/>
    <x v="0"/>
    <n v="0"/>
    <x v="1"/>
    <n v="1"/>
    <x v="0"/>
    <n v="0"/>
    <x v="0"/>
    <n v="1"/>
    <x v="0"/>
    <n v="1"/>
    <s v="4 days"/>
  </r>
  <r>
    <n v="22"/>
    <x v="0"/>
    <n v="60"/>
    <n v="153"/>
    <s v="O-"/>
    <n v="16"/>
    <x v="1"/>
    <x v="1"/>
    <n v="1"/>
    <x v="1"/>
    <n v="1"/>
    <x v="1"/>
    <n v="1"/>
    <x v="1"/>
    <n v="1"/>
    <x v="0"/>
    <n v="0"/>
    <x v="0"/>
    <n v="0"/>
    <x v="0"/>
    <n v="0"/>
    <x v="1"/>
    <n v="1"/>
    <x v="0"/>
    <n v="1"/>
    <x v="1"/>
    <n v="0"/>
    <s v="2 days"/>
  </r>
  <r>
    <n v="43"/>
    <x v="2"/>
    <n v="65"/>
    <n v="160"/>
    <s v="O+"/>
    <n v="15"/>
    <x v="0"/>
    <x v="0"/>
    <n v="0"/>
    <x v="0"/>
    <n v="0"/>
    <x v="0"/>
    <n v="0"/>
    <x v="0"/>
    <n v="0"/>
    <x v="0"/>
    <n v="0"/>
    <x v="0"/>
    <n v="0"/>
    <x v="1"/>
    <n v="1"/>
    <x v="0"/>
    <n v="0"/>
    <x v="0"/>
    <n v="1"/>
    <x v="0"/>
    <n v="1"/>
    <s v="3 days"/>
  </r>
  <r>
    <n v="19"/>
    <x v="1"/>
    <n v="50"/>
    <n v="152"/>
    <s v="O+"/>
    <n v="15"/>
    <x v="0"/>
    <x v="1"/>
    <n v="1"/>
    <x v="0"/>
    <n v="0"/>
    <x v="1"/>
    <n v="1"/>
    <x v="1"/>
    <n v="1"/>
    <x v="1"/>
    <n v="1"/>
    <x v="1"/>
    <n v="1"/>
    <x v="1"/>
    <n v="1"/>
    <x v="0"/>
    <n v="0"/>
    <x v="0"/>
    <n v="1"/>
    <x v="0"/>
    <n v="1"/>
    <s v="6 days"/>
  </r>
  <r>
    <n v="19"/>
    <x v="1"/>
    <n v="65"/>
    <n v="167"/>
    <s v="A+"/>
    <n v="11"/>
    <x v="0"/>
    <x v="1"/>
    <n v="1"/>
    <x v="1"/>
    <n v="1"/>
    <x v="0"/>
    <n v="0"/>
    <x v="1"/>
    <n v="1"/>
    <x v="1"/>
    <n v="1"/>
    <x v="1"/>
    <n v="1"/>
    <x v="0"/>
    <n v="0"/>
    <x v="0"/>
    <n v="0"/>
    <x v="0"/>
    <n v="1"/>
    <x v="0"/>
    <n v="1"/>
    <s v="6 days"/>
  </r>
  <r>
    <n v="23"/>
    <x v="0"/>
    <n v="68"/>
    <n v="155"/>
    <s v="A+"/>
    <n v="11"/>
    <x v="0"/>
    <x v="0"/>
    <n v="0"/>
    <x v="0"/>
    <n v="0"/>
    <x v="0"/>
    <n v="0"/>
    <x v="0"/>
    <n v="0"/>
    <x v="0"/>
    <n v="0"/>
    <x v="1"/>
    <n v="1"/>
    <x v="0"/>
    <n v="0"/>
    <x v="0"/>
    <n v="0"/>
    <x v="0"/>
    <n v="1"/>
    <x v="0"/>
    <n v="1"/>
    <s v="6 days"/>
  </r>
  <r>
    <n v="17"/>
    <x v="1"/>
    <n v="39"/>
    <n v="144"/>
    <s v="B+"/>
    <n v="13"/>
    <x v="1"/>
    <x v="0"/>
    <n v="0"/>
    <x v="0"/>
    <n v="0"/>
    <x v="0"/>
    <n v="0"/>
    <x v="0"/>
    <n v="0"/>
    <x v="0"/>
    <n v="0"/>
    <x v="0"/>
    <n v="0"/>
    <x v="0"/>
    <n v="0"/>
    <x v="0"/>
    <n v="0"/>
    <x v="1"/>
    <n v="0"/>
    <x v="1"/>
    <n v="0"/>
    <s v="6 days"/>
  </r>
  <r>
    <n v="14"/>
    <x v="1"/>
    <n v="44"/>
    <n v="161"/>
    <s v="O+"/>
    <n v="15"/>
    <x v="0"/>
    <x v="0"/>
    <n v="0"/>
    <x v="0"/>
    <n v="0"/>
    <x v="0"/>
    <n v="0"/>
    <x v="0"/>
    <n v="0"/>
    <x v="0"/>
    <n v="0"/>
    <x v="1"/>
    <n v="1"/>
    <x v="0"/>
    <n v="0"/>
    <x v="1"/>
    <n v="1"/>
    <x v="0"/>
    <n v="1"/>
    <x v="0"/>
    <n v="1"/>
    <s v="7 days"/>
  </r>
  <r>
    <n v="18"/>
    <x v="1"/>
    <n v="50"/>
    <n v="154"/>
    <s v="B+"/>
    <n v="13"/>
    <x v="0"/>
    <x v="0"/>
    <n v="0"/>
    <x v="0"/>
    <n v="0"/>
    <x v="0"/>
    <n v="0"/>
    <x v="0"/>
    <n v="0"/>
    <x v="0"/>
    <n v="0"/>
    <x v="0"/>
    <n v="0"/>
    <x v="0"/>
    <n v="0"/>
    <x v="0"/>
    <n v="0"/>
    <x v="1"/>
    <n v="0"/>
    <x v="0"/>
    <n v="1"/>
    <s v="6 days"/>
  </r>
  <r>
    <n v="22"/>
    <x v="0"/>
    <n v="65"/>
    <n v="162"/>
    <s v="B+"/>
    <n v="13"/>
    <x v="0"/>
    <x v="0"/>
    <n v="0"/>
    <x v="0"/>
    <n v="0"/>
    <x v="0"/>
    <n v="0"/>
    <x v="0"/>
    <n v="0"/>
    <x v="0"/>
    <n v="0"/>
    <x v="1"/>
    <n v="1"/>
    <x v="0"/>
    <n v="0"/>
    <x v="0"/>
    <n v="0"/>
    <x v="0"/>
    <n v="1"/>
    <x v="0"/>
    <n v="1"/>
    <s v="5 days"/>
  </r>
  <r>
    <n v="22"/>
    <x v="0"/>
    <n v="54"/>
    <n v="162"/>
    <s v="B+"/>
    <n v="13"/>
    <x v="0"/>
    <x v="1"/>
    <n v="1"/>
    <x v="0"/>
    <n v="0"/>
    <x v="0"/>
    <n v="0"/>
    <x v="0"/>
    <n v="0"/>
    <x v="0"/>
    <n v="0"/>
    <x v="1"/>
    <n v="1"/>
    <x v="0"/>
    <n v="0"/>
    <x v="0"/>
    <n v="0"/>
    <x v="0"/>
    <n v="1"/>
    <x v="0"/>
    <n v="1"/>
    <s v="7 days"/>
  </r>
  <r>
    <n v="27"/>
    <x v="0"/>
    <n v="49"/>
    <n v="159"/>
    <s v="A+"/>
    <n v="11"/>
    <x v="0"/>
    <x v="0"/>
    <n v="0"/>
    <x v="0"/>
    <n v="0"/>
    <x v="0"/>
    <n v="0"/>
    <x v="0"/>
    <n v="0"/>
    <x v="0"/>
    <n v="0"/>
    <x v="0"/>
    <n v="0"/>
    <x v="1"/>
    <n v="1"/>
    <x v="0"/>
    <n v="0"/>
    <x v="0"/>
    <n v="1"/>
    <x v="0"/>
    <n v="1"/>
    <s v="5 days"/>
  </r>
  <r>
    <n v="30"/>
    <x v="3"/>
    <n v="60"/>
    <n v="157"/>
    <s v="B+"/>
    <n v="13"/>
    <x v="0"/>
    <x v="0"/>
    <n v="0"/>
    <x v="0"/>
    <n v="0"/>
    <x v="1"/>
    <n v="1"/>
    <x v="1"/>
    <n v="1"/>
    <x v="1"/>
    <n v="1"/>
    <x v="0"/>
    <n v="0"/>
    <x v="0"/>
    <n v="0"/>
    <x v="1"/>
    <n v="1"/>
    <x v="0"/>
    <n v="1"/>
    <x v="0"/>
    <n v="1"/>
    <s v="7 days"/>
  </r>
  <r>
    <n v="26"/>
    <x v="0"/>
    <n v="39"/>
    <n v="152"/>
    <s v="O+"/>
    <n v="15"/>
    <x v="0"/>
    <x v="0"/>
    <n v="0"/>
    <x v="0"/>
    <n v="0"/>
    <x v="1"/>
    <n v="1"/>
    <x v="0"/>
    <n v="0"/>
    <x v="0"/>
    <n v="0"/>
    <x v="0"/>
    <n v="0"/>
    <x v="0"/>
    <n v="0"/>
    <x v="0"/>
    <n v="0"/>
    <x v="0"/>
    <n v="1"/>
    <x v="0"/>
    <n v="1"/>
    <s v="5 days"/>
  </r>
  <r>
    <n v="26"/>
    <x v="0"/>
    <n v="75"/>
    <n v="165"/>
    <s v="A+"/>
    <n v="11"/>
    <x v="0"/>
    <x v="1"/>
    <n v="1"/>
    <x v="0"/>
    <n v="0"/>
    <x v="1"/>
    <n v="1"/>
    <x v="1"/>
    <n v="1"/>
    <x v="1"/>
    <n v="1"/>
    <x v="0"/>
    <n v="0"/>
    <x v="0"/>
    <n v="0"/>
    <x v="1"/>
    <n v="1"/>
    <x v="0"/>
    <n v="1"/>
    <x v="0"/>
    <n v="1"/>
    <s v="5 days"/>
  </r>
  <r>
    <n v="22"/>
    <x v="0"/>
    <n v="56"/>
    <n v="154"/>
    <s v="O+"/>
    <n v="15"/>
    <x v="1"/>
    <x v="0"/>
    <n v="0"/>
    <x v="0"/>
    <n v="0"/>
    <x v="1"/>
    <n v="1"/>
    <x v="1"/>
    <n v="1"/>
    <x v="0"/>
    <n v="0"/>
    <x v="0"/>
    <n v="0"/>
    <x v="0"/>
    <n v="0"/>
    <x v="1"/>
    <n v="1"/>
    <x v="0"/>
    <n v="1"/>
    <x v="1"/>
    <n v="0"/>
    <s v="1 day5 days"/>
  </r>
  <r>
    <n v="19"/>
    <x v="1"/>
    <n v="69"/>
    <n v="157"/>
    <s v="O+"/>
    <n v="15"/>
    <x v="2"/>
    <x v="1"/>
    <n v="1"/>
    <x v="0"/>
    <n v="0"/>
    <x v="1"/>
    <n v="1"/>
    <x v="1"/>
    <n v="1"/>
    <x v="0"/>
    <n v="0"/>
    <x v="0"/>
    <n v="0"/>
    <x v="0"/>
    <n v="0"/>
    <x v="1"/>
    <n v="1"/>
    <x v="0"/>
    <n v="1"/>
    <x v="1"/>
    <n v="0"/>
    <s v="8 days"/>
  </r>
  <r>
    <n v="27"/>
    <x v="0"/>
    <n v="68"/>
    <n v="162"/>
    <s v="B+"/>
    <n v="13"/>
    <x v="1"/>
    <x v="1"/>
    <n v="1"/>
    <x v="0"/>
    <n v="0"/>
    <x v="0"/>
    <n v="0"/>
    <x v="1"/>
    <n v="1"/>
    <x v="1"/>
    <n v="1"/>
    <x v="1"/>
    <n v="1"/>
    <x v="0"/>
    <n v="0"/>
    <x v="1"/>
    <n v="1"/>
    <x v="0"/>
    <n v="1"/>
    <x v="1"/>
    <n v="0"/>
    <s v="4 days"/>
  </r>
  <r>
    <n v="19"/>
    <x v="1"/>
    <n v="54"/>
    <n v="154"/>
    <s v="O+"/>
    <n v="15"/>
    <x v="0"/>
    <x v="1"/>
    <n v="1"/>
    <x v="0"/>
    <n v="0"/>
    <x v="0"/>
    <n v="0"/>
    <x v="1"/>
    <n v="1"/>
    <x v="1"/>
    <n v="1"/>
    <x v="0"/>
    <n v="0"/>
    <x v="1"/>
    <n v="1"/>
    <x v="0"/>
    <n v="0"/>
    <x v="0"/>
    <n v="1"/>
    <x v="0"/>
    <n v="1"/>
    <s v="5 days"/>
  </r>
  <r>
    <n v="25"/>
    <x v="0"/>
    <n v="62"/>
    <n v="165"/>
    <s v="B-"/>
    <n v="14"/>
    <x v="0"/>
    <x v="1"/>
    <n v="1"/>
    <x v="0"/>
    <n v="0"/>
    <x v="1"/>
    <n v="1"/>
    <x v="0"/>
    <n v="0"/>
    <x v="1"/>
    <n v="1"/>
    <x v="1"/>
    <n v="1"/>
    <x v="0"/>
    <n v="0"/>
    <x v="0"/>
    <n v="0"/>
    <x v="0"/>
    <n v="1"/>
    <x v="0"/>
    <n v="1"/>
    <s v="3 days"/>
  </r>
  <r>
    <n v="50"/>
    <x v="4"/>
    <n v="44"/>
    <n v="152"/>
    <s v="O+"/>
    <n v="15"/>
    <x v="2"/>
    <x v="0"/>
    <n v="0"/>
    <x v="0"/>
    <n v="0"/>
    <x v="0"/>
    <n v="0"/>
    <x v="0"/>
    <n v="0"/>
    <x v="0"/>
    <n v="0"/>
    <x v="0"/>
    <n v="0"/>
    <x v="0"/>
    <n v="0"/>
    <x v="0"/>
    <n v="0"/>
    <x v="0"/>
    <n v="1"/>
    <x v="1"/>
    <n v="0"/>
    <s v="4 days"/>
  </r>
  <r>
    <n v="22"/>
    <x v="0"/>
    <n v="54"/>
    <n v="162"/>
    <s v="B+"/>
    <n v="13"/>
    <x v="0"/>
    <x v="1"/>
    <n v="1"/>
    <x v="1"/>
    <n v="1"/>
    <x v="1"/>
    <n v="1"/>
    <x v="0"/>
    <n v="0"/>
    <x v="1"/>
    <n v="1"/>
    <x v="0"/>
    <n v="0"/>
    <x v="1"/>
    <n v="1"/>
    <x v="0"/>
    <n v="0"/>
    <x v="0"/>
    <n v="1"/>
    <x v="0"/>
    <n v="1"/>
    <s v="6 days"/>
  </r>
  <r>
    <n v="23"/>
    <x v="0"/>
    <n v="51"/>
    <n v="165"/>
    <s v="B+"/>
    <n v="13"/>
    <x v="0"/>
    <x v="0"/>
    <n v="0"/>
    <x v="0"/>
    <n v="0"/>
    <x v="1"/>
    <n v="1"/>
    <x v="1"/>
    <n v="1"/>
    <x v="0"/>
    <n v="0"/>
    <x v="0"/>
    <n v="0"/>
    <x v="0"/>
    <n v="0"/>
    <x v="0"/>
    <n v="0"/>
    <x v="0"/>
    <n v="1"/>
    <x v="0"/>
    <n v="1"/>
    <s v="4 days"/>
  </r>
  <r>
    <n v="45"/>
    <x v="2"/>
    <n v="68"/>
    <n v="154"/>
    <s v="B+"/>
    <n v="13"/>
    <x v="0"/>
    <x v="0"/>
    <n v="0"/>
    <x v="0"/>
    <n v="0"/>
    <x v="0"/>
    <n v="0"/>
    <x v="1"/>
    <n v="1"/>
    <x v="0"/>
    <n v="0"/>
    <x v="0"/>
    <n v="0"/>
    <x v="1"/>
    <n v="1"/>
    <x v="0"/>
    <n v="0"/>
    <x v="1"/>
    <n v="0"/>
    <x v="0"/>
    <n v="1"/>
    <s v="8 days"/>
  </r>
  <r>
    <n v="19"/>
    <x v="1"/>
    <n v="63"/>
    <n v="154"/>
    <s v="A-"/>
    <n v="12"/>
    <x v="0"/>
    <x v="0"/>
    <n v="0"/>
    <x v="0"/>
    <n v="0"/>
    <x v="0"/>
    <n v="0"/>
    <x v="0"/>
    <n v="0"/>
    <x v="0"/>
    <n v="0"/>
    <x v="0"/>
    <n v="0"/>
    <x v="0"/>
    <n v="0"/>
    <x v="0"/>
    <n v="0"/>
    <x v="1"/>
    <n v="0"/>
    <x v="0"/>
    <n v="1"/>
    <s v="4 days"/>
  </r>
  <r>
    <n v="32"/>
    <x v="3"/>
    <n v="65"/>
    <n v="153"/>
    <s v="A+"/>
    <n v="11"/>
    <x v="0"/>
    <x v="1"/>
    <n v="1"/>
    <x v="0"/>
    <n v="0"/>
    <x v="0"/>
    <n v="0"/>
    <x v="0"/>
    <n v="0"/>
    <x v="0"/>
    <n v="0"/>
    <x v="0"/>
    <n v="0"/>
    <x v="0"/>
    <n v="0"/>
    <x v="1"/>
    <n v="1"/>
    <x v="1"/>
    <n v="0"/>
    <x v="0"/>
    <n v="1"/>
    <s v="4 days"/>
  </r>
  <r>
    <n v="29"/>
    <x v="0"/>
    <n v="68"/>
    <n v="164"/>
    <s v="O+"/>
    <n v="15"/>
    <x v="0"/>
    <x v="0"/>
    <n v="0"/>
    <x v="0"/>
    <n v="0"/>
    <x v="0"/>
    <n v="0"/>
    <x v="0"/>
    <n v="0"/>
    <x v="0"/>
    <n v="0"/>
    <x v="0"/>
    <n v="0"/>
    <x v="1"/>
    <n v="1"/>
    <x v="0"/>
    <n v="0"/>
    <x v="1"/>
    <n v="0"/>
    <x v="0"/>
    <n v="1"/>
    <s v="4 days"/>
  </r>
  <r>
    <n v="23"/>
    <x v="0"/>
    <n v="40"/>
    <n v="150"/>
    <s v="A+"/>
    <n v="11"/>
    <x v="0"/>
    <x v="0"/>
    <n v="0"/>
    <x v="0"/>
    <n v="0"/>
    <x v="0"/>
    <n v="0"/>
    <x v="1"/>
    <n v="1"/>
    <x v="0"/>
    <n v="0"/>
    <x v="0"/>
    <n v="0"/>
    <x v="0"/>
    <n v="0"/>
    <x v="0"/>
    <n v="0"/>
    <x v="1"/>
    <n v="0"/>
    <x v="0"/>
    <n v="1"/>
    <s v="4 days"/>
  </r>
  <r>
    <n v="30"/>
    <x v="3"/>
    <n v="52"/>
    <n v="150"/>
    <s v="B+"/>
    <n v="13"/>
    <x v="0"/>
    <x v="1"/>
    <n v="1"/>
    <x v="0"/>
    <n v="0"/>
    <x v="0"/>
    <n v="0"/>
    <x v="0"/>
    <n v="0"/>
    <x v="0"/>
    <n v="0"/>
    <x v="0"/>
    <n v="0"/>
    <x v="1"/>
    <n v="1"/>
    <x v="0"/>
    <n v="0"/>
    <x v="0"/>
    <n v="1"/>
    <x v="0"/>
    <n v="1"/>
    <s v="5 days"/>
  </r>
  <r>
    <n v="18"/>
    <x v="1"/>
    <n v="50"/>
    <n v="157"/>
    <s v="O+"/>
    <n v="15"/>
    <x v="0"/>
    <x v="0"/>
    <n v="0"/>
    <x v="0"/>
    <n v="0"/>
    <x v="1"/>
    <n v="1"/>
    <x v="0"/>
    <n v="0"/>
    <x v="0"/>
    <n v="0"/>
    <x v="0"/>
    <n v="0"/>
    <x v="0"/>
    <n v="0"/>
    <x v="1"/>
    <n v="1"/>
    <x v="0"/>
    <n v="1"/>
    <x v="0"/>
    <n v="1"/>
    <s v="5 days"/>
  </r>
  <r>
    <n v="21"/>
    <x v="0"/>
    <n v="55"/>
    <n v="160"/>
    <s v="A+"/>
    <n v="11"/>
    <x v="0"/>
    <x v="1"/>
    <n v="1"/>
    <x v="0"/>
    <n v="0"/>
    <x v="0"/>
    <n v="0"/>
    <x v="0"/>
    <n v="0"/>
    <x v="0"/>
    <n v="0"/>
    <x v="0"/>
    <n v="0"/>
    <x v="0"/>
    <n v="0"/>
    <x v="0"/>
    <n v="0"/>
    <x v="0"/>
    <n v="1"/>
    <x v="1"/>
    <n v="0"/>
    <s v="5 days"/>
  </r>
  <r>
    <n v="21"/>
    <x v="0"/>
    <n v="50"/>
    <n v="152"/>
    <s v="B+"/>
    <n v="13"/>
    <x v="0"/>
    <x v="0"/>
    <n v="0"/>
    <x v="1"/>
    <n v="1"/>
    <x v="0"/>
    <n v="0"/>
    <x v="0"/>
    <n v="0"/>
    <x v="0"/>
    <n v="0"/>
    <x v="0"/>
    <n v="0"/>
    <x v="0"/>
    <n v="0"/>
    <x v="0"/>
    <n v="0"/>
    <x v="1"/>
    <n v="0"/>
    <x v="0"/>
    <n v="1"/>
    <s v="5 days"/>
  </r>
  <r>
    <n v="22"/>
    <x v="0"/>
    <n v="67"/>
    <n v="164"/>
    <s v="A+"/>
    <n v="11"/>
    <x v="1"/>
    <x v="1"/>
    <n v="1"/>
    <x v="1"/>
    <n v="1"/>
    <x v="1"/>
    <n v="1"/>
    <x v="1"/>
    <n v="1"/>
    <x v="0"/>
    <n v="0"/>
    <x v="0"/>
    <n v="0"/>
    <x v="1"/>
    <n v="1"/>
    <x v="1"/>
    <n v="1"/>
    <x v="0"/>
    <n v="1"/>
    <x v="1"/>
    <n v="0"/>
    <s v="4 days"/>
  </r>
  <r>
    <n v="20"/>
    <x v="0"/>
    <n v="57"/>
    <n v="156"/>
    <s v="O+"/>
    <n v="15"/>
    <x v="0"/>
    <x v="1"/>
    <n v="1"/>
    <x v="1"/>
    <n v="1"/>
    <x v="1"/>
    <n v="1"/>
    <x v="1"/>
    <n v="1"/>
    <x v="1"/>
    <n v="1"/>
    <x v="1"/>
    <n v="1"/>
    <x v="0"/>
    <n v="0"/>
    <x v="0"/>
    <n v="0"/>
    <x v="0"/>
    <n v="1"/>
    <x v="0"/>
    <n v="1"/>
    <s v="5 days"/>
  </r>
  <r>
    <n v="51"/>
    <x v="4"/>
    <n v="54"/>
    <n v="162"/>
    <s v="B+"/>
    <n v="13"/>
    <x v="0"/>
    <x v="0"/>
    <n v="0"/>
    <x v="0"/>
    <n v="0"/>
    <x v="0"/>
    <n v="0"/>
    <x v="0"/>
    <n v="0"/>
    <x v="0"/>
    <n v="0"/>
    <x v="0"/>
    <n v="0"/>
    <x v="1"/>
    <n v="1"/>
    <x v="0"/>
    <n v="0"/>
    <x v="0"/>
    <n v="1"/>
    <x v="0"/>
    <n v="1"/>
    <s v="4 days"/>
  </r>
  <r>
    <n v="20"/>
    <x v="0"/>
    <n v="50"/>
    <n v="154"/>
    <s v="O+"/>
    <n v="15"/>
    <x v="0"/>
    <x v="1"/>
    <n v="1"/>
    <x v="0"/>
    <n v="0"/>
    <x v="0"/>
    <n v="0"/>
    <x v="1"/>
    <n v="1"/>
    <x v="1"/>
    <n v="1"/>
    <x v="1"/>
    <n v="1"/>
    <x v="0"/>
    <n v="0"/>
    <x v="0"/>
    <n v="0"/>
    <x v="0"/>
    <n v="1"/>
    <x v="0"/>
    <n v="1"/>
    <s v="4 days"/>
  </r>
  <r>
    <n v="20"/>
    <x v="0"/>
    <n v="50"/>
    <n v="165"/>
    <s v="O+"/>
    <n v="15"/>
    <x v="0"/>
    <x v="0"/>
    <n v="0"/>
    <x v="0"/>
    <n v="0"/>
    <x v="0"/>
    <n v="0"/>
    <x v="0"/>
    <n v="0"/>
    <x v="0"/>
    <n v="0"/>
    <x v="0"/>
    <n v="0"/>
    <x v="1"/>
    <n v="1"/>
    <x v="0"/>
    <n v="0"/>
    <x v="0"/>
    <n v="1"/>
    <x v="0"/>
    <n v="1"/>
    <s v="5 days"/>
  </r>
  <r>
    <n v="21"/>
    <x v="0"/>
    <n v="52"/>
    <n v="165"/>
    <s v="B+"/>
    <n v="13"/>
    <x v="0"/>
    <x v="0"/>
    <n v="0"/>
    <x v="0"/>
    <n v="0"/>
    <x v="0"/>
    <n v="0"/>
    <x v="0"/>
    <n v="0"/>
    <x v="0"/>
    <n v="0"/>
    <x v="0"/>
    <n v="0"/>
    <x v="0"/>
    <n v="0"/>
    <x v="0"/>
    <n v="0"/>
    <x v="1"/>
    <n v="0"/>
    <x v="0"/>
    <n v="1"/>
    <s v="2 days"/>
  </r>
  <r>
    <n v="20"/>
    <x v="0"/>
    <n v="45"/>
    <n v="160"/>
    <s v="O+"/>
    <n v="15"/>
    <x v="0"/>
    <x v="0"/>
    <n v="0"/>
    <x v="0"/>
    <n v="0"/>
    <x v="0"/>
    <n v="0"/>
    <x v="0"/>
    <n v="0"/>
    <x v="1"/>
    <n v="1"/>
    <x v="1"/>
    <n v="1"/>
    <x v="0"/>
    <n v="0"/>
    <x v="0"/>
    <n v="0"/>
    <x v="0"/>
    <n v="1"/>
    <x v="0"/>
    <n v="1"/>
    <s v="5 days"/>
  </r>
  <r>
    <n v="37"/>
    <x v="3"/>
    <n v="57"/>
    <n v="155"/>
    <s v="B+"/>
    <n v="13"/>
    <x v="0"/>
    <x v="0"/>
    <n v="0"/>
    <x v="0"/>
    <n v="0"/>
    <x v="0"/>
    <n v="0"/>
    <x v="0"/>
    <n v="0"/>
    <x v="0"/>
    <n v="0"/>
    <x v="0"/>
    <n v="0"/>
    <x v="1"/>
    <n v="1"/>
    <x v="0"/>
    <n v="0"/>
    <x v="1"/>
    <n v="0"/>
    <x v="0"/>
    <n v="1"/>
    <s v="4 days"/>
  </r>
  <r>
    <n v="21"/>
    <x v="0"/>
    <n v="50"/>
    <n v="166"/>
    <s v="O+"/>
    <n v="15"/>
    <x v="0"/>
    <x v="0"/>
    <n v="0"/>
    <x v="0"/>
    <n v="0"/>
    <x v="1"/>
    <n v="1"/>
    <x v="1"/>
    <n v="1"/>
    <x v="1"/>
    <n v="1"/>
    <x v="1"/>
    <n v="1"/>
    <x v="1"/>
    <n v="1"/>
    <x v="0"/>
    <n v="0"/>
    <x v="0"/>
    <n v="1"/>
    <x v="0"/>
    <n v="1"/>
    <s v="5 days"/>
  </r>
  <r>
    <n v="21"/>
    <x v="0"/>
    <n v="67"/>
    <n v="169"/>
    <s v="B+"/>
    <n v="13"/>
    <x v="0"/>
    <x v="1"/>
    <n v="1"/>
    <x v="0"/>
    <n v="0"/>
    <x v="0"/>
    <n v="0"/>
    <x v="1"/>
    <n v="1"/>
    <x v="0"/>
    <n v="0"/>
    <x v="1"/>
    <n v="1"/>
    <x v="0"/>
    <n v="0"/>
    <x v="1"/>
    <n v="1"/>
    <x v="0"/>
    <n v="1"/>
    <x v="0"/>
    <n v="1"/>
    <s v="4 days"/>
  </r>
  <r>
    <n v="20"/>
    <x v="0"/>
    <n v="50"/>
    <n v="160"/>
    <s v="A+"/>
    <n v="11"/>
    <x v="0"/>
    <x v="1"/>
    <n v="1"/>
    <x v="0"/>
    <n v="0"/>
    <x v="0"/>
    <n v="0"/>
    <x v="0"/>
    <n v="0"/>
    <x v="0"/>
    <n v="0"/>
    <x v="0"/>
    <n v="0"/>
    <x v="0"/>
    <n v="0"/>
    <x v="0"/>
    <n v="0"/>
    <x v="0"/>
    <n v="1"/>
    <x v="0"/>
    <n v="1"/>
    <s v="5 days"/>
  </r>
  <r>
    <n v="20"/>
    <x v="0"/>
    <n v="48"/>
    <n v="51"/>
    <s v="B+"/>
    <n v="13"/>
    <x v="0"/>
    <x v="1"/>
    <n v="1"/>
    <x v="0"/>
    <n v="0"/>
    <x v="0"/>
    <n v="0"/>
    <x v="1"/>
    <n v="1"/>
    <x v="1"/>
    <n v="1"/>
    <x v="0"/>
    <n v="0"/>
    <x v="1"/>
    <n v="1"/>
    <x v="0"/>
    <n v="0"/>
    <x v="0"/>
    <n v="1"/>
    <x v="0"/>
    <n v="1"/>
    <s v="7 days"/>
  </r>
  <r>
    <n v="21"/>
    <x v="0"/>
    <n v="44"/>
    <n v="157"/>
    <s v="B+"/>
    <n v="13"/>
    <x v="0"/>
    <x v="0"/>
    <n v="0"/>
    <x v="0"/>
    <n v="0"/>
    <x v="1"/>
    <n v="1"/>
    <x v="1"/>
    <n v="1"/>
    <x v="1"/>
    <n v="1"/>
    <x v="1"/>
    <n v="1"/>
    <x v="0"/>
    <n v="0"/>
    <x v="0"/>
    <n v="0"/>
    <x v="0"/>
    <n v="1"/>
    <x v="0"/>
    <n v="1"/>
    <s v="2 days"/>
  </r>
  <r>
    <n v="47"/>
    <x v="2"/>
    <n v="58"/>
    <n v="162"/>
    <s v="A+"/>
    <n v="11"/>
    <x v="1"/>
    <x v="0"/>
    <n v="0"/>
    <x v="1"/>
    <n v="1"/>
    <x v="0"/>
    <n v="0"/>
    <x v="0"/>
    <n v="0"/>
    <x v="0"/>
    <n v="0"/>
    <x v="0"/>
    <n v="0"/>
    <x v="0"/>
    <n v="0"/>
    <x v="0"/>
    <n v="0"/>
    <x v="1"/>
    <n v="0"/>
    <x v="1"/>
    <n v="0"/>
    <s v="4 days"/>
  </r>
  <r>
    <n v="21"/>
    <x v="0"/>
    <n v="60"/>
    <n v="162"/>
    <s v="B+"/>
    <n v="13"/>
    <x v="1"/>
    <x v="1"/>
    <n v="1"/>
    <x v="0"/>
    <n v="0"/>
    <x v="1"/>
    <n v="1"/>
    <x v="0"/>
    <n v="0"/>
    <x v="1"/>
    <n v="1"/>
    <x v="1"/>
    <n v="1"/>
    <x v="1"/>
    <n v="1"/>
    <x v="1"/>
    <n v="1"/>
    <x v="0"/>
    <n v="1"/>
    <x v="1"/>
    <n v="0"/>
    <s v="3 days"/>
  </r>
  <r>
    <n v="21"/>
    <x v="0"/>
    <n v="58"/>
    <n v="167"/>
    <s v="B+"/>
    <n v="13"/>
    <x v="0"/>
    <x v="1"/>
    <n v="1"/>
    <x v="0"/>
    <n v="0"/>
    <x v="0"/>
    <n v="0"/>
    <x v="0"/>
    <n v="0"/>
    <x v="0"/>
    <n v="0"/>
    <x v="0"/>
    <n v="0"/>
    <x v="1"/>
    <n v="1"/>
    <x v="0"/>
    <n v="0"/>
    <x v="0"/>
    <n v="1"/>
    <x v="0"/>
    <n v="1"/>
    <s v="5 days"/>
  </r>
  <r>
    <n v="21"/>
    <x v="0"/>
    <n v="56"/>
    <n v="155"/>
    <s v="O+"/>
    <n v="15"/>
    <x v="0"/>
    <x v="1"/>
    <n v="1"/>
    <x v="0"/>
    <n v="0"/>
    <x v="1"/>
    <n v="1"/>
    <x v="1"/>
    <n v="1"/>
    <x v="1"/>
    <n v="1"/>
    <x v="0"/>
    <n v="0"/>
    <x v="0"/>
    <n v="0"/>
    <x v="0"/>
    <n v="0"/>
    <x v="0"/>
    <n v="1"/>
    <x v="0"/>
    <n v="1"/>
    <s v="2 days"/>
  </r>
  <r>
    <n v="20"/>
    <x v="0"/>
    <n v="72"/>
    <n v="163"/>
    <s v="B+"/>
    <n v="13"/>
    <x v="2"/>
    <x v="1"/>
    <n v="1"/>
    <x v="0"/>
    <n v="0"/>
    <x v="1"/>
    <n v="1"/>
    <x v="1"/>
    <n v="1"/>
    <x v="1"/>
    <n v="1"/>
    <x v="0"/>
    <n v="0"/>
    <x v="0"/>
    <n v="0"/>
    <x v="1"/>
    <n v="1"/>
    <x v="0"/>
    <n v="1"/>
    <x v="1"/>
    <n v="0"/>
    <s v="7 days"/>
  </r>
  <r>
    <n v="23"/>
    <x v="0"/>
    <n v="64"/>
    <n v="161"/>
    <s v="A+"/>
    <n v="11"/>
    <x v="0"/>
    <x v="1"/>
    <n v="1"/>
    <x v="0"/>
    <n v="0"/>
    <x v="1"/>
    <n v="1"/>
    <x v="0"/>
    <n v="0"/>
    <x v="0"/>
    <n v="0"/>
    <x v="0"/>
    <n v="0"/>
    <x v="1"/>
    <n v="1"/>
    <x v="1"/>
    <n v="1"/>
    <x v="1"/>
    <n v="0"/>
    <x v="1"/>
    <n v="0"/>
    <s v="6 days"/>
  </r>
  <r>
    <n v="22"/>
    <x v="0"/>
    <n v="60"/>
    <n v="165"/>
    <s v="O-"/>
    <n v="16"/>
    <x v="0"/>
    <x v="0"/>
    <n v="0"/>
    <x v="0"/>
    <n v="0"/>
    <x v="0"/>
    <n v="0"/>
    <x v="0"/>
    <n v="0"/>
    <x v="0"/>
    <n v="0"/>
    <x v="0"/>
    <n v="0"/>
    <x v="0"/>
    <n v="0"/>
    <x v="0"/>
    <n v="0"/>
    <x v="0"/>
    <n v="1"/>
    <x v="0"/>
    <n v="1"/>
    <s v="5 days"/>
  </r>
  <r>
    <n v="21"/>
    <x v="0"/>
    <n v="61"/>
    <n v="154"/>
    <s v="O+"/>
    <n v="15"/>
    <x v="0"/>
    <x v="1"/>
    <n v="1"/>
    <x v="1"/>
    <n v="1"/>
    <x v="0"/>
    <n v="0"/>
    <x v="1"/>
    <n v="1"/>
    <x v="0"/>
    <n v="0"/>
    <x v="1"/>
    <n v="1"/>
    <x v="0"/>
    <n v="0"/>
    <x v="0"/>
    <n v="0"/>
    <x v="0"/>
    <n v="1"/>
    <x v="0"/>
    <n v="1"/>
    <s v="4 days"/>
  </r>
  <r>
    <n v="19"/>
    <x v="1"/>
    <n v="45"/>
    <n v="150"/>
    <s v="B+"/>
    <n v="13"/>
    <x v="0"/>
    <x v="1"/>
    <n v="1"/>
    <x v="1"/>
    <n v="1"/>
    <x v="0"/>
    <n v="0"/>
    <x v="0"/>
    <n v="0"/>
    <x v="0"/>
    <n v="0"/>
    <x v="0"/>
    <n v="0"/>
    <x v="0"/>
    <n v="0"/>
    <x v="1"/>
    <n v="1"/>
    <x v="0"/>
    <n v="1"/>
    <x v="1"/>
    <n v="0"/>
    <s v="4 days"/>
  </r>
  <r>
    <n v="20"/>
    <x v="0"/>
    <n v="53"/>
    <n v="167"/>
    <s v="O+"/>
    <n v="15"/>
    <x v="0"/>
    <x v="0"/>
    <n v="0"/>
    <x v="0"/>
    <n v="0"/>
    <x v="1"/>
    <n v="1"/>
    <x v="1"/>
    <n v="1"/>
    <x v="1"/>
    <n v="1"/>
    <x v="1"/>
    <n v="1"/>
    <x v="0"/>
    <n v="0"/>
    <x v="0"/>
    <n v="0"/>
    <x v="0"/>
    <n v="1"/>
    <x v="0"/>
    <n v="1"/>
    <s v="5 days"/>
  </r>
  <r>
    <n v="20"/>
    <x v="0"/>
    <n v="55"/>
    <n v="165"/>
    <s v="A+"/>
    <n v="11"/>
    <x v="0"/>
    <x v="0"/>
    <n v="0"/>
    <x v="1"/>
    <n v="1"/>
    <x v="1"/>
    <n v="1"/>
    <x v="0"/>
    <n v="0"/>
    <x v="1"/>
    <n v="1"/>
    <x v="0"/>
    <n v="0"/>
    <x v="1"/>
    <n v="1"/>
    <x v="0"/>
    <n v="0"/>
    <x v="0"/>
    <n v="1"/>
    <x v="0"/>
    <n v="1"/>
    <s v="7 days"/>
  </r>
  <r>
    <n v="21"/>
    <x v="0"/>
    <n v="78"/>
    <n v="163"/>
    <s v="A+"/>
    <n v="11"/>
    <x v="2"/>
    <x v="1"/>
    <n v="1"/>
    <x v="0"/>
    <n v="0"/>
    <x v="1"/>
    <n v="1"/>
    <x v="1"/>
    <n v="1"/>
    <x v="1"/>
    <n v="1"/>
    <x v="1"/>
    <n v="1"/>
    <x v="1"/>
    <n v="1"/>
    <x v="1"/>
    <n v="1"/>
    <x v="0"/>
    <n v="1"/>
    <x v="1"/>
    <n v="0"/>
    <s v="6 days"/>
  </r>
  <r>
    <n v="21"/>
    <x v="0"/>
    <n v="58"/>
    <n v="152"/>
    <s v="O+"/>
    <n v="15"/>
    <x v="0"/>
    <x v="1"/>
    <n v="1"/>
    <x v="0"/>
    <n v="0"/>
    <x v="0"/>
    <n v="0"/>
    <x v="1"/>
    <n v="1"/>
    <x v="1"/>
    <n v="1"/>
    <x v="1"/>
    <n v="1"/>
    <x v="0"/>
    <n v="0"/>
    <x v="0"/>
    <n v="0"/>
    <x v="0"/>
    <n v="1"/>
    <x v="0"/>
    <n v="1"/>
    <s v="4 days"/>
  </r>
  <r>
    <n v="27"/>
    <x v="0"/>
    <n v="58"/>
    <n v="163"/>
    <s v="B-"/>
    <n v="14"/>
    <x v="0"/>
    <x v="0"/>
    <n v="0"/>
    <x v="0"/>
    <n v="0"/>
    <x v="1"/>
    <n v="1"/>
    <x v="1"/>
    <n v="1"/>
    <x v="1"/>
    <n v="1"/>
    <x v="0"/>
    <n v="0"/>
    <x v="0"/>
    <n v="0"/>
    <x v="1"/>
    <n v="1"/>
    <x v="0"/>
    <n v="1"/>
    <x v="0"/>
    <n v="1"/>
    <s v="3 days"/>
  </r>
  <r>
    <n v="22"/>
    <x v="0"/>
    <n v="59"/>
    <n v="157"/>
    <s v="B+"/>
    <n v="13"/>
    <x v="1"/>
    <x v="1"/>
    <n v="1"/>
    <x v="1"/>
    <n v="1"/>
    <x v="1"/>
    <n v="1"/>
    <x v="1"/>
    <n v="1"/>
    <x v="1"/>
    <n v="1"/>
    <x v="0"/>
    <n v="0"/>
    <x v="0"/>
    <n v="0"/>
    <x v="1"/>
    <n v="1"/>
    <x v="0"/>
    <n v="1"/>
    <x v="1"/>
    <n v="0"/>
    <s v="6 days"/>
  </r>
  <r>
    <n v="22"/>
    <x v="0"/>
    <n v="85"/>
    <n v="163"/>
    <s v="B+"/>
    <n v="13"/>
    <x v="0"/>
    <x v="1"/>
    <n v="1"/>
    <x v="0"/>
    <n v="0"/>
    <x v="1"/>
    <n v="1"/>
    <x v="1"/>
    <n v="1"/>
    <x v="1"/>
    <n v="1"/>
    <x v="0"/>
    <n v="0"/>
    <x v="0"/>
    <n v="0"/>
    <x v="0"/>
    <n v="0"/>
    <x v="0"/>
    <n v="1"/>
    <x v="0"/>
    <n v="1"/>
    <s v="4 days"/>
  </r>
  <r>
    <n v="21"/>
    <x v="0"/>
    <n v="65"/>
    <n v="175"/>
    <s v="A+"/>
    <n v="11"/>
    <x v="0"/>
    <x v="0"/>
    <n v="0"/>
    <x v="0"/>
    <n v="0"/>
    <x v="0"/>
    <n v="0"/>
    <x v="0"/>
    <n v="0"/>
    <x v="1"/>
    <n v="1"/>
    <x v="0"/>
    <n v="0"/>
    <x v="0"/>
    <n v="0"/>
    <x v="0"/>
    <n v="0"/>
    <x v="0"/>
    <n v="1"/>
    <x v="0"/>
    <n v="1"/>
    <s v="4 days"/>
  </r>
  <r>
    <n v="17"/>
    <x v="1"/>
    <n v="62"/>
    <n v="163"/>
    <s v="O+"/>
    <n v="15"/>
    <x v="0"/>
    <x v="0"/>
    <n v="0"/>
    <x v="0"/>
    <n v="0"/>
    <x v="0"/>
    <n v="0"/>
    <x v="0"/>
    <n v="0"/>
    <x v="1"/>
    <n v="1"/>
    <x v="0"/>
    <n v="0"/>
    <x v="0"/>
    <n v="0"/>
    <x v="0"/>
    <n v="0"/>
    <x v="0"/>
    <n v="1"/>
    <x v="0"/>
    <n v="1"/>
    <s v="5 days"/>
  </r>
  <r>
    <n v="20"/>
    <x v="0"/>
    <n v="58"/>
    <n v="152"/>
    <s v="B+"/>
    <n v="13"/>
    <x v="0"/>
    <x v="1"/>
    <n v="1"/>
    <x v="1"/>
    <n v="1"/>
    <x v="0"/>
    <n v="0"/>
    <x v="1"/>
    <n v="1"/>
    <x v="1"/>
    <n v="1"/>
    <x v="0"/>
    <n v="0"/>
    <x v="0"/>
    <n v="0"/>
    <x v="0"/>
    <n v="0"/>
    <x v="0"/>
    <n v="1"/>
    <x v="0"/>
    <n v="1"/>
    <s v="6 days"/>
  </r>
  <r>
    <n v="21"/>
    <x v="0"/>
    <n v="75"/>
    <n v="168"/>
    <s v="B+"/>
    <n v="13"/>
    <x v="0"/>
    <x v="1"/>
    <n v="1"/>
    <x v="1"/>
    <n v="1"/>
    <x v="0"/>
    <n v="0"/>
    <x v="0"/>
    <n v="0"/>
    <x v="0"/>
    <n v="0"/>
    <x v="1"/>
    <n v="1"/>
    <x v="1"/>
    <n v="1"/>
    <x v="0"/>
    <n v="0"/>
    <x v="0"/>
    <n v="1"/>
    <x v="0"/>
    <n v="1"/>
    <s v="5 days"/>
  </r>
  <r>
    <n v="20"/>
    <x v="0"/>
    <n v="76"/>
    <n v="164"/>
    <s v="O-"/>
    <n v="16"/>
    <x v="2"/>
    <x v="1"/>
    <n v="1"/>
    <x v="1"/>
    <n v="1"/>
    <x v="1"/>
    <n v="1"/>
    <x v="1"/>
    <n v="1"/>
    <x v="1"/>
    <n v="1"/>
    <x v="0"/>
    <n v="0"/>
    <x v="1"/>
    <n v="1"/>
    <x v="1"/>
    <n v="1"/>
    <x v="0"/>
    <n v="1"/>
    <x v="1"/>
    <n v="0"/>
    <s v="1 day4 days"/>
  </r>
  <r>
    <n v="21"/>
    <x v="0"/>
    <n v="58"/>
    <n v="169"/>
    <s v="B+"/>
    <n v="13"/>
    <x v="0"/>
    <x v="0"/>
    <n v="0"/>
    <x v="1"/>
    <n v="1"/>
    <x v="0"/>
    <n v="0"/>
    <x v="1"/>
    <n v="1"/>
    <x v="1"/>
    <n v="1"/>
    <x v="0"/>
    <n v="0"/>
    <x v="1"/>
    <n v="1"/>
    <x v="1"/>
    <n v="1"/>
    <x v="0"/>
    <n v="1"/>
    <x v="1"/>
    <n v="0"/>
    <s v="3 days"/>
  </r>
  <r>
    <n v="43"/>
    <x v="2"/>
    <n v="62"/>
    <n v="157"/>
    <s v="A+"/>
    <n v="11"/>
    <x v="0"/>
    <x v="0"/>
    <n v="0"/>
    <x v="0"/>
    <n v="0"/>
    <x v="0"/>
    <n v="0"/>
    <x v="0"/>
    <n v="0"/>
    <x v="0"/>
    <n v="0"/>
    <x v="0"/>
    <n v="0"/>
    <x v="0"/>
    <n v="0"/>
    <x v="0"/>
    <n v="0"/>
    <x v="0"/>
    <n v="1"/>
    <x v="0"/>
    <n v="1"/>
    <s v="4 days"/>
  </r>
  <r>
    <n v="21"/>
    <x v="0"/>
    <n v="69"/>
    <n v="172"/>
    <s v="O+"/>
    <n v="15"/>
    <x v="0"/>
    <x v="0"/>
    <n v="0"/>
    <x v="0"/>
    <n v="0"/>
    <x v="0"/>
    <n v="0"/>
    <x v="0"/>
    <n v="0"/>
    <x v="0"/>
    <n v="0"/>
    <x v="1"/>
    <n v="1"/>
    <x v="0"/>
    <n v="0"/>
    <x v="0"/>
    <n v="0"/>
    <x v="0"/>
    <n v="1"/>
    <x v="0"/>
    <n v="1"/>
    <s v="4 days"/>
  </r>
  <r>
    <n v="21"/>
    <x v="0"/>
    <n v="33"/>
    <n v="157"/>
    <s v="O+"/>
    <n v="15"/>
    <x v="0"/>
    <x v="0"/>
    <n v="0"/>
    <x v="0"/>
    <n v="0"/>
    <x v="0"/>
    <n v="0"/>
    <x v="0"/>
    <n v="0"/>
    <x v="0"/>
    <n v="0"/>
    <x v="0"/>
    <n v="0"/>
    <x v="1"/>
    <n v="1"/>
    <x v="0"/>
    <n v="0"/>
    <x v="0"/>
    <n v="1"/>
    <x v="0"/>
    <n v="1"/>
    <s v="5 days"/>
  </r>
  <r>
    <n v="20"/>
    <x v="0"/>
    <n v="63"/>
    <n v="162"/>
    <s v="O+"/>
    <n v="15"/>
    <x v="1"/>
    <x v="1"/>
    <n v="1"/>
    <x v="1"/>
    <n v="1"/>
    <x v="1"/>
    <n v="1"/>
    <x v="0"/>
    <n v="0"/>
    <x v="1"/>
    <n v="1"/>
    <x v="0"/>
    <n v="0"/>
    <x v="1"/>
    <n v="1"/>
    <x v="1"/>
    <n v="1"/>
    <x v="0"/>
    <n v="1"/>
    <x v="1"/>
    <n v="0"/>
    <s v="4 days"/>
  </r>
  <r>
    <n v="20"/>
    <x v="0"/>
    <n v="42"/>
    <n v="160"/>
    <s v="O+"/>
    <n v="15"/>
    <x v="0"/>
    <x v="1"/>
    <n v="1"/>
    <x v="0"/>
    <n v="0"/>
    <x v="0"/>
    <n v="0"/>
    <x v="0"/>
    <n v="0"/>
    <x v="1"/>
    <n v="1"/>
    <x v="1"/>
    <n v="1"/>
    <x v="0"/>
    <n v="0"/>
    <x v="0"/>
    <n v="0"/>
    <x v="1"/>
    <n v="0"/>
    <x v="0"/>
    <n v="1"/>
    <s v="4 days"/>
  </r>
  <r>
    <n v="40"/>
    <x v="2"/>
    <n v="52"/>
    <n v="152"/>
    <s v="B+"/>
    <n v="13"/>
    <x v="1"/>
    <x v="1"/>
    <n v="1"/>
    <x v="0"/>
    <n v="0"/>
    <x v="1"/>
    <n v="1"/>
    <x v="1"/>
    <n v="1"/>
    <x v="1"/>
    <n v="1"/>
    <x v="0"/>
    <n v="0"/>
    <x v="0"/>
    <n v="0"/>
    <x v="0"/>
    <n v="0"/>
    <x v="0"/>
    <n v="1"/>
    <x v="1"/>
    <n v="0"/>
    <s v="4 days"/>
  </r>
  <r>
    <n v="35"/>
    <x v="3"/>
    <n v="61"/>
    <n v="162"/>
    <s v="B+"/>
    <n v="13"/>
    <x v="0"/>
    <x v="0"/>
    <n v="0"/>
    <x v="0"/>
    <n v="0"/>
    <x v="0"/>
    <n v="0"/>
    <x v="0"/>
    <n v="0"/>
    <x v="0"/>
    <n v="0"/>
    <x v="0"/>
    <n v="0"/>
    <x v="0"/>
    <n v="0"/>
    <x v="0"/>
    <n v="0"/>
    <x v="1"/>
    <n v="0"/>
    <x v="1"/>
    <n v="0"/>
    <s v="1 day"/>
  </r>
  <r>
    <n v="34"/>
    <x v="3"/>
    <n v="63"/>
    <n v="162"/>
    <s v="A+"/>
    <n v="11"/>
    <x v="1"/>
    <x v="1"/>
    <n v="1"/>
    <x v="0"/>
    <n v="0"/>
    <x v="0"/>
    <n v="0"/>
    <x v="0"/>
    <n v="0"/>
    <x v="1"/>
    <n v="1"/>
    <x v="0"/>
    <n v="0"/>
    <x v="1"/>
    <n v="1"/>
    <x v="0"/>
    <n v="0"/>
    <x v="0"/>
    <n v="1"/>
    <x v="1"/>
    <n v="0"/>
    <s v="8 days"/>
  </r>
  <r>
    <n v="39"/>
    <x v="3"/>
    <n v="57"/>
    <n v="162"/>
    <s v="A+"/>
    <n v="11"/>
    <x v="0"/>
    <x v="1"/>
    <n v="1"/>
    <x v="1"/>
    <n v="1"/>
    <x v="1"/>
    <n v="1"/>
    <x v="1"/>
    <n v="1"/>
    <x v="1"/>
    <n v="1"/>
    <x v="0"/>
    <n v="0"/>
    <x v="0"/>
    <n v="0"/>
    <x v="0"/>
    <n v="0"/>
    <x v="0"/>
    <n v="1"/>
    <x v="0"/>
    <n v="1"/>
    <s v="4 days"/>
  </r>
  <r>
    <n v="39"/>
    <x v="3"/>
    <n v="50"/>
    <n v="157"/>
    <s v="A+"/>
    <n v="11"/>
    <x v="0"/>
    <x v="1"/>
    <n v="1"/>
    <x v="0"/>
    <n v="0"/>
    <x v="0"/>
    <n v="0"/>
    <x v="1"/>
    <n v="1"/>
    <x v="0"/>
    <n v="0"/>
    <x v="0"/>
    <n v="0"/>
    <x v="0"/>
    <n v="0"/>
    <x v="0"/>
    <n v="0"/>
    <x v="1"/>
    <n v="0"/>
    <x v="0"/>
    <n v="1"/>
    <s v="6 days"/>
  </r>
  <r>
    <n v="38"/>
    <x v="3"/>
    <n v="52"/>
    <n v="157"/>
    <s v="O+"/>
    <n v="15"/>
    <x v="0"/>
    <x v="0"/>
    <n v="0"/>
    <x v="0"/>
    <n v="0"/>
    <x v="0"/>
    <n v="0"/>
    <x v="1"/>
    <n v="1"/>
    <x v="0"/>
    <n v="0"/>
    <x v="0"/>
    <n v="0"/>
    <x v="0"/>
    <n v="0"/>
    <x v="0"/>
    <n v="0"/>
    <x v="1"/>
    <n v="0"/>
    <x v="0"/>
    <n v="1"/>
    <s v="4 days"/>
  </r>
  <r>
    <n v="42"/>
    <x v="2"/>
    <n v="67"/>
    <n v="160"/>
    <s v="O+"/>
    <n v="15"/>
    <x v="0"/>
    <x v="1"/>
    <n v="1"/>
    <x v="0"/>
    <n v="0"/>
    <x v="0"/>
    <n v="0"/>
    <x v="1"/>
    <n v="1"/>
    <x v="0"/>
    <n v="0"/>
    <x v="0"/>
    <n v="0"/>
    <x v="1"/>
    <n v="1"/>
    <x v="0"/>
    <n v="0"/>
    <x v="0"/>
    <n v="1"/>
    <x v="0"/>
    <n v="1"/>
    <s v="4 days"/>
  </r>
  <r>
    <n v="29"/>
    <x v="0"/>
    <n v="83"/>
    <n v="149"/>
    <s v="O-"/>
    <n v="16"/>
    <x v="1"/>
    <x v="1"/>
    <n v="1"/>
    <x v="1"/>
    <n v="1"/>
    <x v="1"/>
    <n v="1"/>
    <x v="1"/>
    <n v="1"/>
    <x v="0"/>
    <n v="0"/>
    <x v="0"/>
    <n v="0"/>
    <x v="0"/>
    <n v="0"/>
    <x v="1"/>
    <n v="1"/>
    <x v="0"/>
    <n v="1"/>
    <x v="1"/>
    <n v="0"/>
    <s v="4 days"/>
  </r>
  <r>
    <n v="25"/>
    <x v="0"/>
    <n v="70"/>
    <n v="153"/>
    <s v="O+"/>
    <n v="15"/>
    <x v="0"/>
    <x v="1"/>
    <n v="1"/>
    <x v="0"/>
    <n v="0"/>
    <x v="1"/>
    <n v="1"/>
    <x v="1"/>
    <n v="1"/>
    <x v="1"/>
    <n v="1"/>
    <x v="1"/>
    <n v="1"/>
    <x v="0"/>
    <n v="0"/>
    <x v="0"/>
    <n v="0"/>
    <x v="0"/>
    <n v="1"/>
    <x v="0"/>
    <n v="1"/>
    <s v="6 days"/>
  </r>
  <r>
    <n v="33"/>
    <x v="3"/>
    <n v="65"/>
    <n v="152"/>
    <s v="A+"/>
    <n v="11"/>
    <x v="0"/>
    <x v="1"/>
    <n v="1"/>
    <x v="1"/>
    <n v="1"/>
    <x v="0"/>
    <n v="0"/>
    <x v="1"/>
    <n v="1"/>
    <x v="0"/>
    <n v="0"/>
    <x v="0"/>
    <n v="0"/>
    <x v="1"/>
    <n v="1"/>
    <x v="0"/>
    <n v="0"/>
    <x v="1"/>
    <n v="0"/>
    <x v="0"/>
    <n v="1"/>
    <s v="4 days"/>
  </r>
  <r>
    <n v="40"/>
    <x v="2"/>
    <n v="68"/>
    <n v="170"/>
    <s v="O+"/>
    <n v="15"/>
    <x v="0"/>
    <x v="1"/>
    <n v="1"/>
    <x v="1"/>
    <n v="1"/>
    <x v="1"/>
    <n v="1"/>
    <x v="1"/>
    <n v="1"/>
    <x v="0"/>
    <n v="0"/>
    <x v="0"/>
    <n v="0"/>
    <x v="0"/>
    <n v="0"/>
    <x v="1"/>
    <n v="1"/>
    <x v="0"/>
    <n v="1"/>
    <x v="0"/>
    <n v="1"/>
    <s v="3 days"/>
  </r>
  <r>
    <n v="28"/>
    <x v="0"/>
    <n v="58"/>
    <n v="167"/>
    <s v="A+"/>
    <n v="11"/>
    <x v="0"/>
    <x v="0"/>
    <n v="0"/>
    <x v="1"/>
    <n v="1"/>
    <x v="0"/>
    <n v="0"/>
    <x v="1"/>
    <n v="1"/>
    <x v="1"/>
    <n v="1"/>
    <x v="0"/>
    <n v="0"/>
    <x v="0"/>
    <n v="0"/>
    <x v="0"/>
    <n v="0"/>
    <x v="1"/>
    <n v="0"/>
    <x v="0"/>
    <n v="1"/>
    <s v="3 days"/>
  </r>
  <r>
    <n v="20"/>
    <x v="0"/>
    <n v="68"/>
    <n v="166"/>
    <s v="B-"/>
    <n v="14"/>
    <x v="0"/>
    <x v="0"/>
    <n v="0"/>
    <x v="0"/>
    <n v="0"/>
    <x v="0"/>
    <n v="0"/>
    <x v="1"/>
    <n v="1"/>
    <x v="1"/>
    <n v="1"/>
    <x v="1"/>
    <n v="1"/>
    <x v="1"/>
    <n v="1"/>
    <x v="0"/>
    <n v="0"/>
    <x v="0"/>
    <n v="1"/>
    <x v="0"/>
    <n v="1"/>
    <s v="5 days"/>
  </r>
  <r>
    <n v="23"/>
    <x v="0"/>
    <n v="56"/>
    <n v="160"/>
    <s v="A+"/>
    <n v="11"/>
    <x v="0"/>
    <x v="0"/>
    <n v="0"/>
    <x v="1"/>
    <n v="1"/>
    <x v="1"/>
    <n v="1"/>
    <x v="1"/>
    <n v="1"/>
    <x v="1"/>
    <n v="1"/>
    <x v="0"/>
    <n v="0"/>
    <x v="0"/>
    <n v="0"/>
    <x v="0"/>
    <n v="0"/>
    <x v="0"/>
    <n v="1"/>
    <x v="0"/>
    <n v="1"/>
    <s v="4 days"/>
  </r>
  <r>
    <n v="25"/>
    <x v="0"/>
    <n v="58"/>
    <n v="154"/>
    <s v="B+"/>
    <n v="13"/>
    <x v="0"/>
    <x v="1"/>
    <n v="1"/>
    <x v="0"/>
    <n v="0"/>
    <x v="0"/>
    <n v="0"/>
    <x v="0"/>
    <n v="0"/>
    <x v="0"/>
    <n v="0"/>
    <x v="0"/>
    <n v="0"/>
    <x v="1"/>
    <n v="1"/>
    <x v="0"/>
    <n v="0"/>
    <x v="0"/>
    <n v="1"/>
    <x v="0"/>
    <n v="1"/>
    <s v="6 days"/>
  </r>
  <r>
    <n v="24"/>
    <x v="0"/>
    <n v="69"/>
    <n v="165"/>
    <s v="A+"/>
    <n v="11"/>
    <x v="0"/>
    <x v="1"/>
    <n v="1"/>
    <x v="1"/>
    <n v="1"/>
    <x v="0"/>
    <n v="0"/>
    <x v="0"/>
    <n v="0"/>
    <x v="0"/>
    <n v="0"/>
    <x v="1"/>
    <n v="1"/>
    <x v="1"/>
    <n v="1"/>
    <x v="1"/>
    <n v="1"/>
    <x v="0"/>
    <n v="1"/>
    <x v="1"/>
    <n v="0"/>
    <s v="2 days"/>
  </r>
  <r>
    <n v="16"/>
    <x v="1"/>
    <n v="45"/>
    <n v="160"/>
    <s v="A+"/>
    <n v="11"/>
    <x v="0"/>
    <x v="0"/>
    <n v="0"/>
    <x v="0"/>
    <n v="0"/>
    <x v="1"/>
    <n v="1"/>
    <x v="1"/>
    <n v="1"/>
    <x v="0"/>
    <n v="0"/>
    <x v="1"/>
    <n v="1"/>
    <x v="0"/>
    <n v="0"/>
    <x v="0"/>
    <n v="0"/>
    <x v="0"/>
    <n v="1"/>
    <x v="0"/>
    <n v="1"/>
    <s v="5 days"/>
  </r>
  <r>
    <n v="34"/>
    <x v="3"/>
    <n v="82"/>
    <n v="165"/>
    <s v="B+"/>
    <n v="13"/>
    <x v="0"/>
    <x v="1"/>
    <n v="1"/>
    <x v="0"/>
    <n v="0"/>
    <x v="1"/>
    <n v="1"/>
    <x v="1"/>
    <n v="1"/>
    <x v="0"/>
    <n v="0"/>
    <x v="1"/>
    <n v="1"/>
    <x v="0"/>
    <n v="0"/>
    <x v="1"/>
    <n v="1"/>
    <x v="1"/>
    <n v="0"/>
    <x v="0"/>
    <n v="1"/>
    <s v="5 days"/>
  </r>
  <r>
    <n v="32"/>
    <x v="3"/>
    <n v="60"/>
    <n v="162"/>
    <s v="B+"/>
    <n v="13"/>
    <x v="0"/>
    <x v="0"/>
    <n v="0"/>
    <x v="0"/>
    <n v="0"/>
    <x v="0"/>
    <n v="0"/>
    <x v="1"/>
    <n v="1"/>
    <x v="0"/>
    <n v="0"/>
    <x v="1"/>
    <n v="1"/>
    <x v="0"/>
    <n v="0"/>
    <x v="0"/>
    <n v="0"/>
    <x v="1"/>
    <n v="0"/>
    <x v="0"/>
    <n v="1"/>
    <s v="5 days"/>
  </r>
  <r>
    <n v="38"/>
    <x v="3"/>
    <n v="65"/>
    <n v="160"/>
    <s v="O+"/>
    <n v="15"/>
    <x v="0"/>
    <x v="0"/>
    <n v="0"/>
    <x v="0"/>
    <n v="0"/>
    <x v="0"/>
    <n v="0"/>
    <x v="1"/>
    <n v="1"/>
    <x v="0"/>
    <n v="0"/>
    <x v="0"/>
    <n v="0"/>
    <x v="1"/>
    <n v="1"/>
    <x v="0"/>
    <n v="0"/>
    <x v="1"/>
    <n v="0"/>
    <x v="0"/>
    <n v="1"/>
    <s v="4 days"/>
  </r>
  <r>
    <n v="23"/>
    <x v="0"/>
    <n v="55"/>
    <n v="162"/>
    <s v="A+"/>
    <n v="11"/>
    <x v="0"/>
    <x v="1"/>
    <n v="1"/>
    <x v="1"/>
    <n v="1"/>
    <x v="0"/>
    <n v="0"/>
    <x v="1"/>
    <n v="1"/>
    <x v="0"/>
    <n v="0"/>
    <x v="1"/>
    <n v="1"/>
    <x v="0"/>
    <n v="0"/>
    <x v="0"/>
    <n v="0"/>
    <x v="1"/>
    <n v="0"/>
    <x v="0"/>
    <n v="1"/>
    <s v="5 days"/>
  </r>
  <r>
    <n v="21"/>
    <x v="0"/>
    <n v="58"/>
    <n v="155"/>
    <s v="B+"/>
    <n v="13"/>
    <x v="0"/>
    <x v="1"/>
    <n v="1"/>
    <x v="0"/>
    <n v="0"/>
    <x v="1"/>
    <n v="1"/>
    <x v="1"/>
    <n v="1"/>
    <x v="1"/>
    <n v="1"/>
    <x v="1"/>
    <n v="1"/>
    <x v="1"/>
    <n v="1"/>
    <x v="1"/>
    <n v="1"/>
    <x v="0"/>
    <n v="1"/>
    <x v="1"/>
    <n v="0"/>
    <s v="4 days"/>
  </r>
  <r>
    <n v="26"/>
    <x v="0"/>
    <n v="68"/>
    <n v="165"/>
    <s v="A+"/>
    <n v="11"/>
    <x v="0"/>
    <x v="1"/>
    <n v="1"/>
    <x v="0"/>
    <n v="0"/>
    <x v="0"/>
    <n v="0"/>
    <x v="1"/>
    <n v="1"/>
    <x v="1"/>
    <n v="1"/>
    <x v="1"/>
    <n v="1"/>
    <x v="0"/>
    <n v="0"/>
    <x v="0"/>
    <n v="0"/>
    <x v="0"/>
    <n v="1"/>
    <x v="0"/>
    <n v="1"/>
    <s v="5 days"/>
  </r>
  <r>
    <n v="19"/>
    <x v="1"/>
    <n v="48"/>
    <n v="162"/>
    <s v="O+"/>
    <n v="15"/>
    <x v="0"/>
    <x v="0"/>
    <n v="0"/>
    <x v="0"/>
    <n v="0"/>
    <x v="0"/>
    <n v="0"/>
    <x v="1"/>
    <n v="1"/>
    <x v="0"/>
    <n v="0"/>
    <x v="1"/>
    <n v="1"/>
    <x v="0"/>
    <n v="0"/>
    <x v="0"/>
    <n v="0"/>
    <x v="1"/>
    <n v="0"/>
    <x v="0"/>
    <n v="1"/>
    <s v="5 days"/>
  </r>
  <r>
    <n v="22"/>
    <x v="0"/>
    <n v="47"/>
    <n v="165"/>
    <s v="O+"/>
    <n v="15"/>
    <x v="0"/>
    <x v="0"/>
    <n v="0"/>
    <x v="0"/>
    <n v="0"/>
    <x v="0"/>
    <n v="0"/>
    <x v="1"/>
    <n v="1"/>
    <x v="0"/>
    <n v="0"/>
    <x v="0"/>
    <n v="0"/>
    <x v="0"/>
    <n v="0"/>
    <x v="0"/>
    <n v="0"/>
    <x v="0"/>
    <n v="1"/>
    <x v="0"/>
    <n v="1"/>
    <s v="4 days"/>
  </r>
  <r>
    <n v="21"/>
    <x v="0"/>
    <n v="47"/>
    <n v="154"/>
    <s v="O+"/>
    <n v="15"/>
    <x v="0"/>
    <x v="1"/>
    <n v="1"/>
    <x v="0"/>
    <n v="0"/>
    <x v="1"/>
    <n v="1"/>
    <x v="0"/>
    <n v="0"/>
    <x v="0"/>
    <n v="0"/>
    <x v="0"/>
    <n v="0"/>
    <x v="1"/>
    <n v="1"/>
    <x v="0"/>
    <n v="0"/>
    <x v="1"/>
    <n v="0"/>
    <x v="0"/>
    <n v="1"/>
    <s v="7 days"/>
  </r>
  <r>
    <n v="20"/>
    <x v="0"/>
    <n v="42"/>
    <n v="156"/>
    <s v="B+"/>
    <n v="13"/>
    <x v="0"/>
    <x v="1"/>
    <n v="1"/>
    <x v="0"/>
    <n v="0"/>
    <x v="0"/>
    <n v="0"/>
    <x v="1"/>
    <n v="1"/>
    <x v="0"/>
    <n v="0"/>
    <x v="1"/>
    <n v="1"/>
    <x v="0"/>
    <n v="0"/>
    <x v="0"/>
    <n v="0"/>
    <x v="0"/>
    <n v="1"/>
    <x v="0"/>
    <n v="1"/>
    <s v="4 days"/>
  </r>
  <r>
    <n v="23"/>
    <x v="0"/>
    <n v="59"/>
    <n v="157"/>
    <s v="B+"/>
    <n v="13"/>
    <x v="0"/>
    <x v="1"/>
    <n v="1"/>
    <x v="1"/>
    <n v="1"/>
    <x v="1"/>
    <n v="1"/>
    <x v="1"/>
    <n v="1"/>
    <x v="0"/>
    <n v="0"/>
    <x v="1"/>
    <n v="1"/>
    <x v="1"/>
    <n v="1"/>
    <x v="0"/>
    <n v="0"/>
    <x v="0"/>
    <n v="1"/>
    <x v="0"/>
    <n v="1"/>
    <s v="3 days"/>
  </r>
  <r>
    <n v="24"/>
    <x v="0"/>
    <n v="40"/>
    <n v="152"/>
    <s v="B+"/>
    <n v="13"/>
    <x v="0"/>
    <x v="0"/>
    <n v="0"/>
    <x v="0"/>
    <n v="0"/>
    <x v="0"/>
    <n v="0"/>
    <x v="1"/>
    <n v="1"/>
    <x v="0"/>
    <n v="0"/>
    <x v="0"/>
    <n v="0"/>
    <x v="0"/>
    <n v="0"/>
    <x v="0"/>
    <n v="0"/>
    <x v="1"/>
    <n v="0"/>
    <x v="0"/>
    <n v="1"/>
    <s v="5 days"/>
  </r>
  <r>
    <n v="25"/>
    <x v="0"/>
    <n v="43"/>
    <n v="149"/>
    <s v="O+"/>
    <n v="15"/>
    <x v="0"/>
    <x v="1"/>
    <n v="1"/>
    <x v="0"/>
    <n v="0"/>
    <x v="0"/>
    <n v="0"/>
    <x v="1"/>
    <n v="1"/>
    <x v="1"/>
    <n v="1"/>
    <x v="0"/>
    <n v="0"/>
    <x v="0"/>
    <n v="0"/>
    <x v="0"/>
    <n v="0"/>
    <x v="0"/>
    <n v="1"/>
    <x v="0"/>
    <n v="1"/>
    <s v="7 days"/>
  </r>
  <r>
    <n v="25"/>
    <x v="0"/>
    <n v="41"/>
    <n v="153"/>
    <s v="O+"/>
    <n v="15"/>
    <x v="0"/>
    <x v="1"/>
    <n v="1"/>
    <x v="0"/>
    <n v="0"/>
    <x v="0"/>
    <n v="0"/>
    <x v="1"/>
    <n v="1"/>
    <x v="1"/>
    <n v="1"/>
    <x v="0"/>
    <n v="0"/>
    <x v="0"/>
    <n v="0"/>
    <x v="0"/>
    <n v="0"/>
    <x v="1"/>
    <n v="0"/>
    <x v="1"/>
    <n v="0"/>
    <s v="4 days"/>
  </r>
  <r>
    <n v="22"/>
    <x v="0"/>
    <n v="59"/>
    <n v="160"/>
    <s v="O+"/>
    <n v="15"/>
    <x v="0"/>
    <x v="0"/>
    <n v="0"/>
    <x v="0"/>
    <n v="0"/>
    <x v="0"/>
    <n v="0"/>
    <x v="1"/>
    <n v="1"/>
    <x v="1"/>
    <n v="1"/>
    <x v="0"/>
    <n v="0"/>
    <x v="1"/>
    <n v="1"/>
    <x v="0"/>
    <n v="0"/>
    <x v="0"/>
    <n v="1"/>
    <x v="0"/>
    <n v="1"/>
    <s v="4 days"/>
  </r>
  <r>
    <n v="20"/>
    <x v="0"/>
    <n v="47"/>
    <n v="157"/>
    <s v="A+"/>
    <n v="11"/>
    <x v="0"/>
    <x v="1"/>
    <n v="1"/>
    <x v="0"/>
    <n v="0"/>
    <x v="1"/>
    <n v="1"/>
    <x v="0"/>
    <n v="0"/>
    <x v="1"/>
    <n v="1"/>
    <x v="0"/>
    <n v="0"/>
    <x v="0"/>
    <n v="0"/>
    <x v="0"/>
    <n v="0"/>
    <x v="0"/>
    <n v="1"/>
    <x v="0"/>
    <n v="1"/>
    <s v="4 days"/>
  </r>
  <r>
    <n v="22"/>
    <x v="0"/>
    <n v="54"/>
    <n v="160"/>
    <s v="B+"/>
    <n v="13"/>
    <x v="0"/>
    <x v="0"/>
    <n v="0"/>
    <x v="0"/>
    <n v="0"/>
    <x v="0"/>
    <n v="0"/>
    <x v="0"/>
    <n v="0"/>
    <x v="1"/>
    <n v="1"/>
    <x v="0"/>
    <n v="0"/>
    <x v="0"/>
    <n v="0"/>
    <x v="1"/>
    <n v="1"/>
    <x v="1"/>
    <n v="0"/>
    <x v="1"/>
    <n v="0"/>
    <s v="3 days"/>
  </r>
  <r>
    <n v="21"/>
    <x v="0"/>
    <n v="49.8"/>
    <n v="164"/>
    <s v="O+"/>
    <n v="15"/>
    <x v="0"/>
    <x v="0"/>
    <n v="0"/>
    <x v="1"/>
    <n v="1"/>
    <x v="1"/>
    <n v="1"/>
    <x v="1"/>
    <n v="1"/>
    <x v="1"/>
    <n v="1"/>
    <x v="1"/>
    <n v="1"/>
    <x v="0"/>
    <n v="0"/>
    <x v="0"/>
    <n v="0"/>
    <x v="0"/>
    <n v="1"/>
    <x v="0"/>
    <n v="1"/>
    <s v="4 days"/>
  </r>
  <r>
    <n v="20"/>
    <x v="0"/>
    <n v="62"/>
    <n v="170"/>
    <s v="A+"/>
    <n v="11"/>
    <x v="0"/>
    <x v="0"/>
    <n v="0"/>
    <x v="0"/>
    <n v="0"/>
    <x v="0"/>
    <n v="0"/>
    <x v="1"/>
    <n v="1"/>
    <x v="1"/>
    <n v="1"/>
    <x v="1"/>
    <n v="1"/>
    <x v="0"/>
    <n v="0"/>
    <x v="0"/>
    <n v="0"/>
    <x v="0"/>
    <n v="1"/>
    <x v="0"/>
    <n v="1"/>
    <s v="6 days"/>
  </r>
  <r>
    <n v="19"/>
    <x v="1"/>
    <n v="63"/>
    <n v="173"/>
    <s v="B+"/>
    <n v="13"/>
    <x v="0"/>
    <x v="0"/>
    <n v="0"/>
    <x v="0"/>
    <n v="0"/>
    <x v="0"/>
    <n v="0"/>
    <x v="1"/>
    <n v="1"/>
    <x v="1"/>
    <n v="1"/>
    <x v="1"/>
    <n v="1"/>
    <x v="1"/>
    <n v="1"/>
    <x v="0"/>
    <n v="0"/>
    <x v="0"/>
    <n v="1"/>
    <x v="0"/>
    <n v="1"/>
    <s v="5 days"/>
  </r>
  <r>
    <n v="20"/>
    <x v="0"/>
    <n v="60"/>
    <n v="165"/>
    <s v="B+"/>
    <n v="13"/>
    <x v="2"/>
    <x v="0"/>
    <n v="0"/>
    <x v="0"/>
    <n v="0"/>
    <x v="0"/>
    <n v="0"/>
    <x v="0"/>
    <n v="0"/>
    <x v="0"/>
    <n v="0"/>
    <x v="0"/>
    <n v="0"/>
    <x v="0"/>
    <n v="0"/>
    <x v="1"/>
    <n v="1"/>
    <x v="0"/>
    <n v="1"/>
    <x v="1"/>
    <n v="0"/>
    <s v="5 days"/>
  </r>
  <r>
    <n v="22"/>
    <x v="0"/>
    <n v="54"/>
    <n v="160"/>
    <s v="B+"/>
    <n v="13"/>
    <x v="2"/>
    <x v="0"/>
    <n v="0"/>
    <x v="1"/>
    <n v="1"/>
    <x v="0"/>
    <n v="0"/>
    <x v="1"/>
    <n v="1"/>
    <x v="1"/>
    <n v="1"/>
    <x v="1"/>
    <n v="1"/>
    <x v="1"/>
    <n v="1"/>
    <x v="1"/>
    <n v="1"/>
    <x v="0"/>
    <n v="1"/>
    <x v="1"/>
    <n v="0"/>
    <s v="5 days"/>
  </r>
  <r>
    <n v="20"/>
    <x v="0"/>
    <n v="62"/>
    <n v="152"/>
    <s v="B+"/>
    <n v="13"/>
    <x v="0"/>
    <x v="0"/>
    <n v="0"/>
    <x v="0"/>
    <n v="0"/>
    <x v="0"/>
    <n v="0"/>
    <x v="0"/>
    <n v="0"/>
    <x v="1"/>
    <n v="1"/>
    <x v="0"/>
    <n v="0"/>
    <x v="1"/>
    <n v="1"/>
    <x v="0"/>
    <n v="0"/>
    <x v="0"/>
    <n v="1"/>
    <x v="0"/>
    <n v="1"/>
    <s v="5 days"/>
  </r>
  <r>
    <n v="34"/>
    <x v="3"/>
    <n v="69"/>
    <n v="144"/>
    <s v="B+"/>
    <n v="13"/>
    <x v="0"/>
    <x v="0"/>
    <n v="0"/>
    <x v="0"/>
    <n v="0"/>
    <x v="0"/>
    <n v="0"/>
    <x v="0"/>
    <n v="0"/>
    <x v="0"/>
    <n v="0"/>
    <x v="0"/>
    <n v="0"/>
    <x v="0"/>
    <n v="0"/>
    <x v="0"/>
    <n v="0"/>
    <x v="0"/>
    <n v="1"/>
    <x v="0"/>
    <n v="1"/>
    <s v="3 days"/>
  </r>
  <r>
    <n v="32"/>
    <x v="3"/>
    <n v="62"/>
    <n v="157"/>
    <s v="O+"/>
    <n v="15"/>
    <x v="0"/>
    <x v="0"/>
    <n v="0"/>
    <x v="0"/>
    <n v="0"/>
    <x v="0"/>
    <n v="0"/>
    <x v="0"/>
    <n v="0"/>
    <x v="0"/>
    <n v="0"/>
    <x v="1"/>
    <n v="1"/>
    <x v="1"/>
    <n v="1"/>
    <x v="0"/>
    <n v="0"/>
    <x v="0"/>
    <n v="1"/>
    <x v="0"/>
    <n v="1"/>
    <s v="5 days"/>
  </r>
  <r>
    <n v="36"/>
    <x v="3"/>
    <n v="60"/>
    <n v="165"/>
    <s v="O-"/>
    <n v="16"/>
    <x v="0"/>
    <x v="1"/>
    <n v="1"/>
    <x v="1"/>
    <n v="1"/>
    <x v="0"/>
    <n v="0"/>
    <x v="1"/>
    <n v="1"/>
    <x v="0"/>
    <n v="0"/>
    <x v="1"/>
    <n v="1"/>
    <x v="0"/>
    <n v="0"/>
    <x v="1"/>
    <n v="1"/>
    <x v="0"/>
    <n v="1"/>
    <x v="1"/>
    <n v="0"/>
    <s v="3 days"/>
  </r>
  <r>
    <n v="25"/>
    <x v="0"/>
    <n v="64"/>
    <n v="162"/>
    <s v="B+"/>
    <n v="13"/>
    <x v="0"/>
    <x v="1"/>
    <n v="1"/>
    <x v="1"/>
    <n v="1"/>
    <x v="1"/>
    <n v="1"/>
    <x v="1"/>
    <n v="1"/>
    <x v="1"/>
    <n v="1"/>
    <x v="0"/>
    <n v="0"/>
    <x v="0"/>
    <n v="0"/>
    <x v="0"/>
    <n v="0"/>
    <x v="0"/>
    <n v="1"/>
    <x v="0"/>
    <n v="1"/>
    <s v="3 days"/>
  </r>
  <r>
    <n v="30"/>
    <x v="3"/>
    <n v="48"/>
    <n v="157"/>
    <s v="O+"/>
    <n v="15"/>
    <x v="0"/>
    <x v="0"/>
    <n v="0"/>
    <x v="0"/>
    <n v="0"/>
    <x v="0"/>
    <n v="0"/>
    <x v="0"/>
    <n v="0"/>
    <x v="1"/>
    <n v="1"/>
    <x v="0"/>
    <n v="0"/>
    <x v="0"/>
    <n v="0"/>
    <x v="0"/>
    <n v="0"/>
    <x v="0"/>
    <n v="1"/>
    <x v="0"/>
    <n v="1"/>
    <s v="5 days"/>
  </r>
  <r>
    <n v="32"/>
    <x v="3"/>
    <n v="70"/>
    <n v="157"/>
    <s v="A-"/>
    <n v="12"/>
    <x v="0"/>
    <x v="1"/>
    <n v="1"/>
    <x v="1"/>
    <n v="1"/>
    <x v="0"/>
    <n v="0"/>
    <x v="1"/>
    <n v="1"/>
    <x v="0"/>
    <n v="0"/>
    <x v="0"/>
    <n v="0"/>
    <x v="1"/>
    <n v="1"/>
    <x v="0"/>
    <n v="0"/>
    <x v="1"/>
    <n v="0"/>
    <x v="0"/>
    <n v="1"/>
    <s v="4 days"/>
  </r>
  <r>
    <n v="42"/>
    <x v="2"/>
    <n v="74"/>
    <n v="153"/>
    <s v="B-"/>
    <n v="14"/>
    <x v="0"/>
    <x v="1"/>
    <n v="1"/>
    <x v="0"/>
    <n v="0"/>
    <x v="0"/>
    <n v="0"/>
    <x v="0"/>
    <n v="0"/>
    <x v="0"/>
    <n v="0"/>
    <x v="0"/>
    <n v="0"/>
    <x v="0"/>
    <n v="0"/>
    <x v="0"/>
    <n v="0"/>
    <x v="1"/>
    <n v="0"/>
    <x v="0"/>
    <n v="1"/>
    <s v="4 days"/>
  </r>
  <r>
    <n v="26"/>
    <x v="0"/>
    <n v="65"/>
    <n v="154"/>
    <s v="A+"/>
    <n v="11"/>
    <x v="0"/>
    <x v="1"/>
    <n v="1"/>
    <x v="0"/>
    <n v="0"/>
    <x v="0"/>
    <n v="0"/>
    <x v="0"/>
    <n v="0"/>
    <x v="0"/>
    <n v="0"/>
    <x v="0"/>
    <n v="0"/>
    <x v="0"/>
    <n v="0"/>
    <x v="0"/>
    <n v="0"/>
    <x v="1"/>
    <n v="0"/>
    <x v="0"/>
    <n v="1"/>
    <s v="1 day"/>
  </r>
  <r>
    <n v="27"/>
    <x v="0"/>
    <n v="52"/>
    <n v="151"/>
    <s v="O+"/>
    <n v="15"/>
    <x v="0"/>
    <x v="0"/>
    <n v="0"/>
    <x v="0"/>
    <n v="0"/>
    <x v="0"/>
    <n v="0"/>
    <x v="0"/>
    <n v="0"/>
    <x v="0"/>
    <n v="0"/>
    <x v="0"/>
    <n v="0"/>
    <x v="1"/>
    <n v="1"/>
    <x v="0"/>
    <n v="0"/>
    <x v="0"/>
    <n v="1"/>
    <x v="0"/>
    <n v="1"/>
    <s v="5 days"/>
  </r>
  <r>
    <n v="20"/>
    <x v="0"/>
    <n v="52"/>
    <n v="156"/>
    <s v="B+"/>
    <n v="13"/>
    <x v="0"/>
    <x v="0"/>
    <n v="0"/>
    <x v="1"/>
    <n v="1"/>
    <x v="1"/>
    <n v="1"/>
    <x v="1"/>
    <n v="1"/>
    <x v="0"/>
    <n v="0"/>
    <x v="1"/>
    <n v="1"/>
    <x v="0"/>
    <n v="0"/>
    <x v="0"/>
    <n v="0"/>
    <x v="0"/>
    <n v="1"/>
    <x v="0"/>
    <n v="1"/>
    <s v="7 days"/>
  </r>
  <r>
    <n v="26"/>
    <x v="0"/>
    <n v="46"/>
    <n v="152"/>
    <s v="B+"/>
    <n v="13"/>
    <x v="0"/>
    <x v="0"/>
    <n v="0"/>
    <x v="0"/>
    <n v="0"/>
    <x v="0"/>
    <n v="0"/>
    <x v="0"/>
    <n v="0"/>
    <x v="1"/>
    <n v="1"/>
    <x v="1"/>
    <n v="1"/>
    <x v="0"/>
    <n v="0"/>
    <x v="0"/>
    <n v="0"/>
    <x v="0"/>
    <n v="1"/>
    <x v="0"/>
    <n v="1"/>
    <s v="5 days"/>
  </r>
  <r>
    <n v="24"/>
    <x v="0"/>
    <n v="50"/>
    <n v="162"/>
    <s v="A+"/>
    <n v="11"/>
    <x v="0"/>
    <x v="0"/>
    <n v="0"/>
    <x v="1"/>
    <n v="1"/>
    <x v="1"/>
    <n v="1"/>
    <x v="0"/>
    <n v="0"/>
    <x v="1"/>
    <n v="1"/>
    <x v="1"/>
    <n v="1"/>
    <x v="0"/>
    <n v="0"/>
    <x v="0"/>
    <n v="0"/>
    <x v="0"/>
    <n v="1"/>
    <x v="0"/>
    <n v="1"/>
    <s v="4 days"/>
  </r>
  <r>
    <n v="26"/>
    <x v="0"/>
    <n v="65"/>
    <n v="160"/>
    <s v="B+"/>
    <n v="13"/>
    <x v="0"/>
    <x v="0"/>
    <n v="0"/>
    <x v="0"/>
    <n v="0"/>
    <x v="0"/>
    <n v="0"/>
    <x v="1"/>
    <n v="1"/>
    <x v="1"/>
    <n v="1"/>
    <x v="0"/>
    <n v="0"/>
    <x v="0"/>
    <n v="0"/>
    <x v="0"/>
    <n v="0"/>
    <x v="0"/>
    <n v="1"/>
    <x v="0"/>
    <n v="1"/>
    <s v="5 days"/>
  </r>
  <r>
    <n v="20"/>
    <x v="0"/>
    <n v="70"/>
    <n v="170"/>
    <s v="B+"/>
    <n v="13"/>
    <x v="0"/>
    <x v="1"/>
    <n v="1"/>
    <x v="0"/>
    <n v="0"/>
    <x v="1"/>
    <n v="1"/>
    <x v="0"/>
    <n v="0"/>
    <x v="0"/>
    <n v="0"/>
    <x v="0"/>
    <n v="0"/>
    <x v="1"/>
    <n v="1"/>
    <x v="0"/>
    <n v="0"/>
    <x v="0"/>
    <n v="1"/>
    <x v="0"/>
    <n v="1"/>
    <s v="4 days"/>
  </r>
  <r>
    <n v="38"/>
    <x v="3"/>
    <n v="87"/>
    <n v="165"/>
    <s v="O+"/>
    <n v="15"/>
    <x v="0"/>
    <x v="1"/>
    <n v="1"/>
    <x v="0"/>
    <n v="0"/>
    <x v="1"/>
    <n v="1"/>
    <x v="0"/>
    <n v="0"/>
    <x v="0"/>
    <n v="0"/>
    <x v="0"/>
    <n v="0"/>
    <x v="0"/>
    <n v="0"/>
    <x v="0"/>
    <n v="0"/>
    <x v="0"/>
    <n v="1"/>
    <x v="0"/>
    <n v="1"/>
    <s v="5 days"/>
  </r>
  <r>
    <n v="43"/>
    <x v="2"/>
    <n v="85"/>
    <n v="165"/>
    <s v="A+"/>
    <n v="11"/>
    <x v="0"/>
    <x v="1"/>
    <n v="1"/>
    <x v="0"/>
    <n v="0"/>
    <x v="0"/>
    <n v="0"/>
    <x v="0"/>
    <n v="0"/>
    <x v="0"/>
    <n v="0"/>
    <x v="1"/>
    <n v="1"/>
    <x v="0"/>
    <n v="0"/>
    <x v="0"/>
    <n v="0"/>
    <x v="0"/>
    <n v="1"/>
    <x v="0"/>
    <n v="1"/>
    <s v="2 days"/>
  </r>
  <r>
    <n v="32"/>
    <x v="3"/>
    <n v="86"/>
    <n v="162"/>
    <s v="B+"/>
    <n v="13"/>
    <x v="0"/>
    <x v="1"/>
    <n v="1"/>
    <x v="0"/>
    <n v="0"/>
    <x v="0"/>
    <n v="0"/>
    <x v="0"/>
    <n v="0"/>
    <x v="1"/>
    <n v="1"/>
    <x v="1"/>
    <n v="1"/>
    <x v="0"/>
    <n v="0"/>
    <x v="0"/>
    <n v="0"/>
    <x v="0"/>
    <n v="1"/>
    <x v="0"/>
    <n v="1"/>
    <s v="2 days"/>
  </r>
  <r>
    <n v="30"/>
    <x v="3"/>
    <n v="52"/>
    <n v="162"/>
    <s v="A+"/>
    <n v="11"/>
    <x v="0"/>
    <x v="0"/>
    <n v="0"/>
    <x v="0"/>
    <n v="0"/>
    <x v="0"/>
    <n v="0"/>
    <x v="0"/>
    <n v="0"/>
    <x v="0"/>
    <n v="0"/>
    <x v="0"/>
    <n v="0"/>
    <x v="1"/>
    <n v="1"/>
    <x v="0"/>
    <n v="0"/>
    <x v="0"/>
    <n v="1"/>
    <x v="0"/>
    <n v="1"/>
    <s v="5 days"/>
  </r>
  <r>
    <n v="21"/>
    <x v="0"/>
    <n v="50"/>
    <n v="160"/>
    <s v="A+"/>
    <n v="11"/>
    <x v="1"/>
    <x v="1"/>
    <n v="1"/>
    <x v="1"/>
    <n v="1"/>
    <x v="0"/>
    <n v="0"/>
    <x v="0"/>
    <n v="0"/>
    <x v="1"/>
    <n v="1"/>
    <x v="0"/>
    <n v="0"/>
    <x v="0"/>
    <n v="0"/>
    <x v="1"/>
    <n v="1"/>
    <x v="0"/>
    <n v="1"/>
    <x v="1"/>
    <n v="0"/>
    <s v="6 days"/>
  </r>
  <r>
    <n v="20"/>
    <x v="0"/>
    <n v="45"/>
    <n v="154"/>
    <s v="B+"/>
    <n v="13"/>
    <x v="1"/>
    <x v="0"/>
    <n v="0"/>
    <x v="1"/>
    <n v="1"/>
    <x v="0"/>
    <n v="0"/>
    <x v="0"/>
    <n v="0"/>
    <x v="1"/>
    <n v="1"/>
    <x v="1"/>
    <n v="1"/>
    <x v="0"/>
    <n v="0"/>
    <x v="1"/>
    <n v="1"/>
    <x v="0"/>
    <n v="1"/>
    <x v="1"/>
    <n v="0"/>
    <s v="5 days"/>
  </r>
  <r>
    <n v="19"/>
    <x v="1"/>
    <n v="89"/>
    <n v="165"/>
    <s v="O+"/>
    <n v="15"/>
    <x v="0"/>
    <x v="1"/>
    <n v="1"/>
    <x v="0"/>
    <n v="0"/>
    <x v="0"/>
    <n v="0"/>
    <x v="0"/>
    <n v="0"/>
    <x v="0"/>
    <n v="0"/>
    <x v="1"/>
    <n v="1"/>
    <x v="0"/>
    <n v="0"/>
    <x v="0"/>
    <n v="0"/>
    <x v="0"/>
    <n v="1"/>
    <x v="0"/>
    <n v="1"/>
    <s v="5 days"/>
  </r>
  <r>
    <n v="25"/>
    <x v="0"/>
    <n v="66"/>
    <n v="154"/>
    <s v="B+"/>
    <n v="13"/>
    <x v="0"/>
    <x v="1"/>
    <n v="1"/>
    <x v="0"/>
    <n v="0"/>
    <x v="0"/>
    <n v="0"/>
    <x v="1"/>
    <n v="1"/>
    <x v="0"/>
    <n v="0"/>
    <x v="0"/>
    <n v="0"/>
    <x v="0"/>
    <n v="0"/>
    <x v="0"/>
    <n v="0"/>
    <x v="0"/>
    <n v="1"/>
    <x v="0"/>
    <n v="1"/>
    <s v="3 days"/>
  </r>
  <r>
    <n v="23"/>
    <x v="0"/>
    <n v="50"/>
    <n v="152"/>
    <s v="O+"/>
    <n v="15"/>
    <x v="0"/>
    <x v="0"/>
    <n v="0"/>
    <x v="1"/>
    <n v="1"/>
    <x v="0"/>
    <n v="0"/>
    <x v="1"/>
    <n v="1"/>
    <x v="0"/>
    <n v="0"/>
    <x v="1"/>
    <n v="1"/>
    <x v="0"/>
    <n v="0"/>
    <x v="0"/>
    <n v="0"/>
    <x v="0"/>
    <n v="1"/>
    <x v="0"/>
    <n v="1"/>
    <s v="5 days"/>
  </r>
  <r>
    <n v="16"/>
    <x v="1"/>
    <n v="60"/>
    <n v="167"/>
    <s v="O+"/>
    <n v="15"/>
    <x v="0"/>
    <x v="0"/>
    <n v="0"/>
    <x v="0"/>
    <n v="0"/>
    <x v="1"/>
    <n v="1"/>
    <x v="0"/>
    <n v="0"/>
    <x v="0"/>
    <n v="0"/>
    <x v="0"/>
    <n v="0"/>
    <x v="1"/>
    <n v="1"/>
    <x v="0"/>
    <n v="0"/>
    <x v="1"/>
    <n v="0"/>
    <x v="0"/>
    <n v="1"/>
    <s v="7 days"/>
  </r>
  <r>
    <n v="16"/>
    <x v="1"/>
    <n v="40"/>
    <n v="152"/>
    <s v="O+"/>
    <n v="15"/>
    <x v="0"/>
    <x v="0"/>
    <n v="0"/>
    <x v="0"/>
    <n v="0"/>
    <x v="0"/>
    <n v="0"/>
    <x v="0"/>
    <n v="0"/>
    <x v="0"/>
    <n v="0"/>
    <x v="0"/>
    <n v="0"/>
    <x v="1"/>
    <n v="1"/>
    <x v="0"/>
    <n v="0"/>
    <x v="0"/>
    <n v="1"/>
    <x v="1"/>
    <n v="0"/>
    <s v="5 days"/>
  </r>
  <r>
    <n v="29"/>
    <x v="0"/>
    <n v="55"/>
    <n v="160"/>
    <s v="A+"/>
    <n v="11"/>
    <x v="0"/>
    <x v="0"/>
    <n v="0"/>
    <x v="0"/>
    <n v="0"/>
    <x v="0"/>
    <n v="0"/>
    <x v="0"/>
    <n v="0"/>
    <x v="0"/>
    <n v="0"/>
    <x v="1"/>
    <n v="1"/>
    <x v="0"/>
    <n v="0"/>
    <x v="0"/>
    <n v="0"/>
    <x v="1"/>
    <n v="0"/>
    <x v="0"/>
    <n v="1"/>
    <s v="4 days"/>
  </r>
  <r>
    <n v="22"/>
    <x v="0"/>
    <n v="49"/>
    <n v="152"/>
    <s v="O+"/>
    <n v="15"/>
    <x v="0"/>
    <x v="1"/>
    <n v="1"/>
    <x v="0"/>
    <n v="0"/>
    <x v="0"/>
    <n v="0"/>
    <x v="1"/>
    <n v="1"/>
    <x v="0"/>
    <n v="0"/>
    <x v="0"/>
    <n v="0"/>
    <x v="0"/>
    <n v="0"/>
    <x v="0"/>
    <n v="0"/>
    <x v="0"/>
    <n v="1"/>
    <x v="0"/>
    <n v="1"/>
    <s v="6 days"/>
  </r>
  <r>
    <n v="27"/>
    <x v="0"/>
    <n v="60"/>
    <n v="165"/>
    <s v="O+"/>
    <n v="15"/>
    <x v="0"/>
    <x v="1"/>
    <n v="1"/>
    <x v="1"/>
    <n v="1"/>
    <x v="1"/>
    <n v="1"/>
    <x v="1"/>
    <n v="1"/>
    <x v="1"/>
    <n v="1"/>
    <x v="1"/>
    <n v="1"/>
    <x v="0"/>
    <n v="0"/>
    <x v="0"/>
    <n v="0"/>
    <x v="0"/>
    <n v="1"/>
    <x v="0"/>
    <n v="1"/>
    <s v="4 days"/>
  </r>
  <r>
    <n v="26"/>
    <x v="0"/>
    <n v="70"/>
    <n v="165"/>
    <s v="B+"/>
    <n v="13"/>
    <x v="0"/>
    <x v="0"/>
    <n v="0"/>
    <x v="0"/>
    <n v="0"/>
    <x v="0"/>
    <n v="0"/>
    <x v="1"/>
    <n v="1"/>
    <x v="0"/>
    <n v="0"/>
    <x v="0"/>
    <n v="0"/>
    <x v="0"/>
    <n v="0"/>
    <x v="0"/>
    <n v="0"/>
    <x v="0"/>
    <n v="1"/>
    <x v="0"/>
    <n v="1"/>
    <s v="3 days"/>
  </r>
  <r>
    <n v="21"/>
    <x v="0"/>
    <n v="65.5"/>
    <n v="162"/>
    <s v="B+"/>
    <n v="13"/>
    <x v="1"/>
    <x v="1"/>
    <n v="1"/>
    <x v="1"/>
    <n v="1"/>
    <x v="1"/>
    <n v="1"/>
    <x v="0"/>
    <n v="0"/>
    <x v="1"/>
    <n v="1"/>
    <x v="0"/>
    <n v="0"/>
    <x v="1"/>
    <n v="1"/>
    <x v="0"/>
    <n v="0"/>
    <x v="0"/>
    <n v="1"/>
    <x v="1"/>
    <n v="0"/>
    <s v="6 days"/>
  </r>
  <r>
    <n v="24"/>
    <x v="0"/>
    <n v="74"/>
    <n v="165"/>
    <s v="A+"/>
    <n v="11"/>
    <x v="0"/>
    <x v="1"/>
    <n v="1"/>
    <x v="0"/>
    <n v="0"/>
    <x v="1"/>
    <n v="1"/>
    <x v="1"/>
    <n v="1"/>
    <x v="0"/>
    <n v="0"/>
    <x v="1"/>
    <n v="1"/>
    <x v="0"/>
    <n v="0"/>
    <x v="0"/>
    <n v="0"/>
    <x v="0"/>
    <n v="1"/>
    <x v="0"/>
    <n v="1"/>
    <s v="4 days"/>
  </r>
  <r>
    <n v="24"/>
    <x v="0"/>
    <n v="60"/>
    <n v="165"/>
    <s v="B+"/>
    <n v="13"/>
    <x v="0"/>
    <x v="0"/>
    <n v="0"/>
    <x v="0"/>
    <n v="0"/>
    <x v="0"/>
    <n v="0"/>
    <x v="0"/>
    <n v="0"/>
    <x v="0"/>
    <n v="0"/>
    <x v="0"/>
    <n v="0"/>
    <x v="1"/>
    <n v="1"/>
    <x v="0"/>
    <n v="0"/>
    <x v="0"/>
    <n v="1"/>
    <x v="0"/>
    <n v="1"/>
    <s v="4 days"/>
  </r>
  <r>
    <n v="26"/>
    <x v="0"/>
    <n v="80"/>
    <n v="163"/>
    <s v="A+"/>
    <n v="11"/>
    <x v="1"/>
    <x v="1"/>
    <n v="1"/>
    <x v="1"/>
    <n v="1"/>
    <x v="1"/>
    <n v="1"/>
    <x v="1"/>
    <n v="1"/>
    <x v="1"/>
    <n v="1"/>
    <x v="1"/>
    <n v="1"/>
    <x v="1"/>
    <n v="1"/>
    <x v="1"/>
    <n v="1"/>
    <x v="0"/>
    <n v="1"/>
    <x v="1"/>
    <n v="0"/>
    <s v="1 day"/>
  </r>
  <r>
    <n v="23"/>
    <x v="0"/>
    <n v="48"/>
    <n v="155"/>
    <s v="A+"/>
    <n v="11"/>
    <x v="0"/>
    <x v="0"/>
    <n v="0"/>
    <x v="0"/>
    <n v="0"/>
    <x v="0"/>
    <n v="0"/>
    <x v="1"/>
    <n v="1"/>
    <x v="1"/>
    <n v="1"/>
    <x v="0"/>
    <n v="0"/>
    <x v="0"/>
    <n v="0"/>
    <x v="0"/>
    <n v="0"/>
    <x v="1"/>
    <n v="0"/>
    <x v="0"/>
    <n v="1"/>
    <s v="5 days"/>
  </r>
  <r>
    <n v="23"/>
    <x v="0"/>
    <n v="54"/>
    <n v="160"/>
    <s v="O+"/>
    <n v="15"/>
    <x v="0"/>
    <x v="1"/>
    <n v="1"/>
    <x v="0"/>
    <n v="0"/>
    <x v="1"/>
    <n v="1"/>
    <x v="1"/>
    <n v="1"/>
    <x v="1"/>
    <n v="1"/>
    <x v="0"/>
    <n v="0"/>
    <x v="0"/>
    <n v="0"/>
    <x v="0"/>
    <n v="0"/>
    <x v="1"/>
    <n v="0"/>
    <x v="0"/>
    <n v="1"/>
    <s v="5 days"/>
  </r>
  <r>
    <n v="26"/>
    <x v="0"/>
    <n v="60"/>
    <n v="162"/>
    <s v="B+"/>
    <n v="13"/>
    <x v="0"/>
    <x v="1"/>
    <n v="1"/>
    <x v="0"/>
    <n v="0"/>
    <x v="0"/>
    <n v="0"/>
    <x v="1"/>
    <n v="1"/>
    <x v="1"/>
    <n v="1"/>
    <x v="1"/>
    <n v="1"/>
    <x v="0"/>
    <n v="0"/>
    <x v="0"/>
    <n v="0"/>
    <x v="0"/>
    <n v="1"/>
    <x v="0"/>
    <n v="1"/>
    <s v="3 days"/>
  </r>
  <r>
    <n v="26"/>
    <x v="0"/>
    <n v="75"/>
    <n v="162"/>
    <s v="A+"/>
    <n v="11"/>
    <x v="0"/>
    <x v="1"/>
    <n v="1"/>
    <x v="1"/>
    <n v="1"/>
    <x v="1"/>
    <n v="1"/>
    <x v="1"/>
    <n v="1"/>
    <x v="1"/>
    <n v="1"/>
    <x v="0"/>
    <n v="0"/>
    <x v="0"/>
    <n v="0"/>
    <x v="0"/>
    <n v="0"/>
    <x v="0"/>
    <n v="1"/>
    <x v="0"/>
    <n v="1"/>
    <s v="3 days"/>
  </r>
  <r>
    <n v="21"/>
    <x v="0"/>
    <n v="65"/>
    <n v="154"/>
    <s v="B+"/>
    <n v="13"/>
    <x v="0"/>
    <x v="0"/>
    <n v="0"/>
    <x v="0"/>
    <n v="0"/>
    <x v="1"/>
    <n v="1"/>
    <x v="1"/>
    <n v="1"/>
    <x v="1"/>
    <n v="1"/>
    <x v="0"/>
    <n v="0"/>
    <x v="0"/>
    <n v="0"/>
    <x v="0"/>
    <n v="0"/>
    <x v="0"/>
    <n v="1"/>
    <x v="0"/>
    <n v="1"/>
    <s v="3 days"/>
  </r>
  <r>
    <n v="25"/>
    <x v="0"/>
    <n v="57"/>
    <n v="167"/>
    <s v="B+"/>
    <n v="13"/>
    <x v="0"/>
    <x v="0"/>
    <n v="0"/>
    <x v="0"/>
    <n v="0"/>
    <x v="0"/>
    <n v="0"/>
    <x v="0"/>
    <n v="0"/>
    <x v="0"/>
    <n v="0"/>
    <x v="0"/>
    <n v="0"/>
    <x v="0"/>
    <n v="0"/>
    <x v="0"/>
    <n v="0"/>
    <x v="0"/>
    <n v="1"/>
    <x v="0"/>
    <n v="1"/>
    <s v="4 days"/>
  </r>
  <r>
    <n v="27"/>
    <x v="0"/>
    <n v="56"/>
    <n v="152"/>
    <s v="O+"/>
    <n v="15"/>
    <x v="0"/>
    <x v="1"/>
    <n v="1"/>
    <x v="1"/>
    <n v="1"/>
    <x v="1"/>
    <n v="1"/>
    <x v="0"/>
    <n v="0"/>
    <x v="0"/>
    <n v="0"/>
    <x v="0"/>
    <n v="0"/>
    <x v="0"/>
    <n v="0"/>
    <x v="1"/>
    <n v="1"/>
    <x v="0"/>
    <n v="1"/>
    <x v="0"/>
    <n v="1"/>
    <s v="3 days"/>
  </r>
  <r>
    <n v="19"/>
    <x v="1"/>
    <n v="55"/>
    <n v="160"/>
    <s v="A+"/>
    <n v="11"/>
    <x v="0"/>
    <x v="1"/>
    <n v="1"/>
    <x v="0"/>
    <n v="0"/>
    <x v="0"/>
    <n v="0"/>
    <x v="1"/>
    <n v="1"/>
    <x v="0"/>
    <n v="0"/>
    <x v="0"/>
    <n v="0"/>
    <x v="0"/>
    <n v="0"/>
    <x v="0"/>
    <n v="0"/>
    <x v="1"/>
    <n v="0"/>
    <x v="0"/>
    <n v="1"/>
    <s v="4 days"/>
  </r>
  <r>
    <n v="25"/>
    <x v="0"/>
    <n v="50"/>
    <n v="157"/>
    <s v="A+"/>
    <n v="11"/>
    <x v="0"/>
    <x v="0"/>
    <n v="0"/>
    <x v="0"/>
    <n v="0"/>
    <x v="0"/>
    <n v="0"/>
    <x v="1"/>
    <n v="1"/>
    <x v="0"/>
    <n v="0"/>
    <x v="0"/>
    <n v="0"/>
    <x v="0"/>
    <n v="0"/>
    <x v="0"/>
    <n v="0"/>
    <x v="0"/>
    <n v="1"/>
    <x v="0"/>
    <n v="1"/>
    <s v="4 days"/>
  </r>
  <r>
    <n v="27"/>
    <x v="0"/>
    <n v="65"/>
    <n v="155"/>
    <s v="O+"/>
    <n v="15"/>
    <x v="0"/>
    <x v="0"/>
    <n v="0"/>
    <x v="0"/>
    <n v="0"/>
    <x v="0"/>
    <n v="0"/>
    <x v="1"/>
    <n v="1"/>
    <x v="1"/>
    <n v="1"/>
    <x v="1"/>
    <n v="1"/>
    <x v="0"/>
    <n v="0"/>
    <x v="0"/>
    <n v="0"/>
    <x v="0"/>
    <n v="1"/>
    <x v="0"/>
    <n v="1"/>
    <s v="4 days"/>
  </r>
  <r>
    <n v="25"/>
    <x v="0"/>
    <n v="56"/>
    <n v="165"/>
    <s v="B+"/>
    <n v="13"/>
    <x v="0"/>
    <x v="0"/>
    <n v="0"/>
    <x v="1"/>
    <n v="1"/>
    <x v="1"/>
    <n v="1"/>
    <x v="1"/>
    <n v="1"/>
    <x v="0"/>
    <n v="0"/>
    <x v="1"/>
    <n v="1"/>
    <x v="0"/>
    <n v="0"/>
    <x v="1"/>
    <n v="1"/>
    <x v="0"/>
    <n v="1"/>
    <x v="0"/>
    <n v="1"/>
    <s v="3 days"/>
  </r>
  <r>
    <n v="23"/>
    <x v="0"/>
    <n v="78"/>
    <n v="160"/>
    <s v="B-"/>
    <n v="14"/>
    <x v="0"/>
    <x v="0"/>
    <n v="0"/>
    <x v="0"/>
    <n v="0"/>
    <x v="0"/>
    <n v="0"/>
    <x v="0"/>
    <n v="0"/>
    <x v="0"/>
    <n v="0"/>
    <x v="0"/>
    <n v="0"/>
    <x v="0"/>
    <n v="0"/>
    <x v="0"/>
    <n v="0"/>
    <x v="0"/>
    <n v="1"/>
    <x v="0"/>
    <n v="1"/>
    <s v="6 days"/>
  </r>
  <r>
    <n v="27"/>
    <x v="0"/>
    <n v="56"/>
    <n v="152"/>
    <s v="B+"/>
    <n v="13"/>
    <x v="0"/>
    <x v="0"/>
    <n v="0"/>
    <x v="0"/>
    <n v="0"/>
    <x v="1"/>
    <n v="1"/>
    <x v="1"/>
    <n v="1"/>
    <x v="1"/>
    <n v="1"/>
    <x v="0"/>
    <n v="0"/>
    <x v="1"/>
    <n v="1"/>
    <x v="0"/>
    <n v="0"/>
    <x v="0"/>
    <n v="1"/>
    <x v="0"/>
    <n v="1"/>
    <s v="5 days"/>
  </r>
  <r>
    <n v="23"/>
    <x v="0"/>
    <n v="59"/>
    <n v="159"/>
    <s v="B+"/>
    <n v="13"/>
    <x v="0"/>
    <x v="0"/>
    <n v="0"/>
    <x v="0"/>
    <n v="0"/>
    <x v="1"/>
    <n v="1"/>
    <x v="1"/>
    <n v="1"/>
    <x v="0"/>
    <n v="0"/>
    <x v="0"/>
    <n v="0"/>
    <x v="1"/>
    <n v="1"/>
    <x v="0"/>
    <n v="0"/>
    <x v="0"/>
    <n v="1"/>
    <x v="0"/>
    <n v="1"/>
    <s v="4 days"/>
  </r>
  <r>
    <n v="24"/>
    <x v="0"/>
    <n v="75"/>
    <n v="165"/>
    <s v="O+"/>
    <n v="15"/>
    <x v="0"/>
    <x v="1"/>
    <n v="1"/>
    <x v="1"/>
    <n v="1"/>
    <x v="0"/>
    <n v="0"/>
    <x v="0"/>
    <n v="0"/>
    <x v="1"/>
    <n v="1"/>
    <x v="0"/>
    <n v="0"/>
    <x v="1"/>
    <n v="1"/>
    <x v="0"/>
    <n v="0"/>
    <x v="0"/>
    <n v="1"/>
    <x v="0"/>
    <n v="1"/>
    <s v="6 days"/>
  </r>
  <r>
    <n v="24"/>
    <x v="0"/>
    <n v="75"/>
    <n v="165"/>
    <s v="B+"/>
    <n v="13"/>
    <x v="0"/>
    <x v="1"/>
    <n v="1"/>
    <x v="0"/>
    <n v="0"/>
    <x v="1"/>
    <n v="1"/>
    <x v="1"/>
    <n v="1"/>
    <x v="0"/>
    <n v="0"/>
    <x v="1"/>
    <n v="1"/>
    <x v="1"/>
    <n v="1"/>
    <x v="0"/>
    <n v="0"/>
    <x v="0"/>
    <n v="1"/>
    <x v="0"/>
    <n v="1"/>
    <s v="4 days"/>
  </r>
  <r>
    <n v="18"/>
    <x v="1"/>
    <n v="74"/>
    <n v="183"/>
    <s v="A+"/>
    <n v="11"/>
    <x v="0"/>
    <x v="0"/>
    <n v="0"/>
    <x v="0"/>
    <n v="0"/>
    <x v="0"/>
    <n v="0"/>
    <x v="0"/>
    <n v="0"/>
    <x v="0"/>
    <n v="0"/>
    <x v="0"/>
    <n v="0"/>
    <x v="0"/>
    <n v="0"/>
    <x v="0"/>
    <n v="0"/>
    <x v="1"/>
    <n v="0"/>
    <x v="0"/>
    <n v="1"/>
    <s v="4 days"/>
  </r>
  <r>
    <n v="20"/>
    <x v="0"/>
    <n v="75"/>
    <n v="160"/>
    <s v="O+"/>
    <n v="15"/>
    <x v="0"/>
    <x v="0"/>
    <n v="0"/>
    <x v="0"/>
    <n v="0"/>
    <x v="1"/>
    <n v="1"/>
    <x v="0"/>
    <n v="0"/>
    <x v="0"/>
    <n v="0"/>
    <x v="1"/>
    <n v="1"/>
    <x v="0"/>
    <n v="0"/>
    <x v="0"/>
    <n v="0"/>
    <x v="1"/>
    <n v="0"/>
    <x v="0"/>
    <n v="1"/>
    <s v="4 days"/>
  </r>
  <r>
    <n v="18"/>
    <x v="1"/>
    <n v="66"/>
    <n v="157"/>
    <s v="O+"/>
    <n v="15"/>
    <x v="0"/>
    <x v="1"/>
    <n v="1"/>
    <x v="1"/>
    <n v="1"/>
    <x v="1"/>
    <n v="1"/>
    <x v="1"/>
    <n v="1"/>
    <x v="1"/>
    <n v="1"/>
    <x v="1"/>
    <n v="1"/>
    <x v="0"/>
    <n v="0"/>
    <x v="0"/>
    <n v="0"/>
    <x v="0"/>
    <n v="1"/>
    <x v="0"/>
    <n v="1"/>
    <s v="5 days"/>
  </r>
  <r>
    <n v="20"/>
    <x v="0"/>
    <n v="74"/>
    <n v="162"/>
    <s v="O+"/>
    <n v="15"/>
    <x v="2"/>
    <x v="1"/>
    <n v="1"/>
    <x v="1"/>
    <n v="1"/>
    <x v="0"/>
    <n v="0"/>
    <x v="1"/>
    <n v="1"/>
    <x v="1"/>
    <n v="1"/>
    <x v="1"/>
    <n v="1"/>
    <x v="0"/>
    <n v="0"/>
    <x v="1"/>
    <n v="1"/>
    <x v="0"/>
    <n v="1"/>
    <x v="1"/>
    <n v="0"/>
    <s v="5 days"/>
  </r>
  <r>
    <n v="19"/>
    <x v="1"/>
    <n v="51"/>
    <n v="165"/>
    <s v="B-"/>
    <n v="14"/>
    <x v="0"/>
    <x v="1"/>
    <n v="1"/>
    <x v="1"/>
    <n v="1"/>
    <x v="1"/>
    <n v="1"/>
    <x v="0"/>
    <n v="0"/>
    <x v="1"/>
    <n v="1"/>
    <x v="1"/>
    <n v="1"/>
    <x v="0"/>
    <n v="0"/>
    <x v="1"/>
    <n v="1"/>
    <x v="1"/>
    <n v="0"/>
    <x v="0"/>
    <n v="1"/>
    <s v="6 days"/>
  </r>
  <r>
    <n v="15"/>
    <x v="1"/>
    <n v="55"/>
    <n v="167"/>
    <s v="A-"/>
    <n v="12"/>
    <x v="1"/>
    <x v="0"/>
    <n v="0"/>
    <x v="1"/>
    <n v="1"/>
    <x v="0"/>
    <n v="0"/>
    <x v="1"/>
    <n v="1"/>
    <x v="0"/>
    <n v="0"/>
    <x v="0"/>
    <n v="0"/>
    <x v="0"/>
    <n v="0"/>
    <x v="0"/>
    <n v="0"/>
    <x v="1"/>
    <n v="0"/>
    <x v="0"/>
    <n v="1"/>
    <s v="6 days"/>
  </r>
  <r>
    <n v="17"/>
    <x v="1"/>
    <n v="55"/>
    <n v="162"/>
    <s v="O+"/>
    <n v="15"/>
    <x v="0"/>
    <x v="1"/>
    <n v="1"/>
    <x v="1"/>
    <n v="1"/>
    <x v="0"/>
    <n v="0"/>
    <x v="1"/>
    <n v="1"/>
    <x v="1"/>
    <n v="1"/>
    <x v="1"/>
    <n v="1"/>
    <x v="0"/>
    <n v="0"/>
    <x v="0"/>
    <n v="0"/>
    <x v="0"/>
    <n v="1"/>
    <x v="0"/>
    <n v="1"/>
    <s v="5 days"/>
  </r>
  <r>
    <n v="17"/>
    <x v="1"/>
    <n v="66"/>
    <n v="152"/>
    <s v="B+"/>
    <n v="13"/>
    <x v="0"/>
    <x v="1"/>
    <n v="1"/>
    <x v="0"/>
    <n v="0"/>
    <x v="1"/>
    <n v="1"/>
    <x v="1"/>
    <n v="1"/>
    <x v="0"/>
    <n v="0"/>
    <x v="0"/>
    <n v="0"/>
    <x v="0"/>
    <n v="0"/>
    <x v="0"/>
    <n v="0"/>
    <x v="0"/>
    <n v="1"/>
    <x v="0"/>
    <n v="1"/>
    <s v="6 days"/>
  </r>
  <r>
    <n v="19"/>
    <x v="1"/>
    <n v="60"/>
    <n v="171"/>
    <s v="B+"/>
    <n v="13"/>
    <x v="0"/>
    <x v="1"/>
    <n v="1"/>
    <x v="0"/>
    <n v="0"/>
    <x v="0"/>
    <n v="0"/>
    <x v="1"/>
    <n v="1"/>
    <x v="0"/>
    <n v="0"/>
    <x v="1"/>
    <n v="1"/>
    <x v="0"/>
    <n v="0"/>
    <x v="0"/>
    <n v="0"/>
    <x v="0"/>
    <n v="1"/>
    <x v="0"/>
    <n v="1"/>
    <s v="3 days"/>
  </r>
  <r>
    <n v="25"/>
    <x v="0"/>
    <n v="58"/>
    <n v="157"/>
    <s v="O+"/>
    <n v="15"/>
    <x v="0"/>
    <x v="0"/>
    <n v="0"/>
    <x v="1"/>
    <n v="1"/>
    <x v="0"/>
    <n v="0"/>
    <x v="1"/>
    <n v="1"/>
    <x v="1"/>
    <n v="1"/>
    <x v="0"/>
    <n v="0"/>
    <x v="0"/>
    <n v="0"/>
    <x v="0"/>
    <n v="0"/>
    <x v="0"/>
    <n v="1"/>
    <x v="0"/>
    <n v="1"/>
    <s v="5 days"/>
  </r>
  <r>
    <n v="38"/>
    <x v="3"/>
    <n v="54"/>
    <n v="157"/>
    <s v="O+"/>
    <n v="15"/>
    <x v="0"/>
    <x v="0"/>
    <n v="0"/>
    <x v="0"/>
    <n v="0"/>
    <x v="0"/>
    <n v="0"/>
    <x v="0"/>
    <n v="0"/>
    <x v="1"/>
    <n v="1"/>
    <x v="1"/>
    <n v="1"/>
    <x v="1"/>
    <n v="1"/>
    <x v="0"/>
    <n v="0"/>
    <x v="1"/>
    <n v="0"/>
    <x v="0"/>
    <n v="1"/>
    <s v="5 days"/>
  </r>
  <r>
    <n v="36"/>
    <x v="3"/>
    <n v="65"/>
    <n v="173"/>
    <s v="O+"/>
    <n v="15"/>
    <x v="0"/>
    <x v="0"/>
    <n v="0"/>
    <x v="0"/>
    <n v="0"/>
    <x v="0"/>
    <n v="0"/>
    <x v="1"/>
    <n v="1"/>
    <x v="0"/>
    <n v="0"/>
    <x v="0"/>
    <n v="0"/>
    <x v="1"/>
    <n v="1"/>
    <x v="0"/>
    <n v="0"/>
    <x v="0"/>
    <n v="1"/>
    <x v="0"/>
    <n v="1"/>
    <s v="5 days"/>
  </r>
  <r>
    <n v="18"/>
    <x v="1"/>
    <n v="45"/>
    <n v="162"/>
    <s v="B+"/>
    <n v="13"/>
    <x v="1"/>
    <x v="1"/>
    <n v="1"/>
    <x v="1"/>
    <n v="1"/>
    <x v="1"/>
    <n v="1"/>
    <x v="1"/>
    <n v="1"/>
    <x v="0"/>
    <n v="0"/>
    <x v="1"/>
    <n v="1"/>
    <x v="0"/>
    <n v="0"/>
    <x v="0"/>
    <n v="0"/>
    <x v="0"/>
    <n v="1"/>
    <x v="0"/>
    <n v="1"/>
    <s v="6 days"/>
  </r>
  <r>
    <n v="48"/>
    <x v="2"/>
    <n v="40"/>
    <n v="154"/>
    <s v="B+"/>
    <n v="13"/>
    <x v="0"/>
    <x v="0"/>
    <n v="0"/>
    <x v="0"/>
    <n v="0"/>
    <x v="1"/>
    <n v="1"/>
    <x v="1"/>
    <n v="1"/>
    <x v="0"/>
    <n v="0"/>
    <x v="0"/>
    <n v="0"/>
    <x v="0"/>
    <n v="0"/>
    <x v="0"/>
    <n v="0"/>
    <x v="0"/>
    <n v="1"/>
    <x v="0"/>
    <n v="1"/>
    <s v="3 days"/>
  </r>
  <r>
    <n v="22"/>
    <x v="0"/>
    <n v="46"/>
    <n v="165"/>
    <s v="B-"/>
    <n v="14"/>
    <x v="0"/>
    <x v="0"/>
    <n v="0"/>
    <x v="0"/>
    <n v="0"/>
    <x v="0"/>
    <n v="0"/>
    <x v="1"/>
    <n v="1"/>
    <x v="0"/>
    <n v="0"/>
    <x v="0"/>
    <n v="0"/>
    <x v="0"/>
    <n v="0"/>
    <x v="0"/>
    <n v="0"/>
    <x v="1"/>
    <n v="0"/>
    <x v="0"/>
    <n v="1"/>
    <s v="5 days"/>
  </r>
  <r>
    <n v="25"/>
    <x v="0"/>
    <n v="51"/>
    <n v="144"/>
    <s v="B+"/>
    <n v="13"/>
    <x v="2"/>
    <x v="1"/>
    <n v="1"/>
    <x v="1"/>
    <n v="1"/>
    <x v="0"/>
    <n v="0"/>
    <x v="1"/>
    <n v="1"/>
    <x v="0"/>
    <n v="0"/>
    <x v="0"/>
    <n v="0"/>
    <x v="0"/>
    <n v="0"/>
    <x v="1"/>
    <n v="1"/>
    <x v="1"/>
    <n v="0"/>
    <x v="1"/>
    <n v="0"/>
    <s v="5 days"/>
  </r>
  <r>
    <n v="18"/>
    <x v="1"/>
    <n v="60"/>
    <n v="165"/>
    <s v="B+"/>
    <n v="13"/>
    <x v="0"/>
    <x v="0"/>
    <n v="0"/>
    <x v="1"/>
    <n v="1"/>
    <x v="0"/>
    <n v="0"/>
    <x v="0"/>
    <n v="0"/>
    <x v="1"/>
    <n v="1"/>
    <x v="0"/>
    <n v="0"/>
    <x v="1"/>
    <n v="1"/>
    <x v="0"/>
    <n v="0"/>
    <x v="0"/>
    <n v="1"/>
    <x v="0"/>
    <n v="1"/>
    <s v="5 days"/>
  </r>
  <r>
    <n v="13"/>
    <x v="1"/>
    <n v="50"/>
    <n v="165"/>
    <s v="A+"/>
    <n v="11"/>
    <x v="0"/>
    <x v="1"/>
    <n v="1"/>
    <x v="1"/>
    <n v="1"/>
    <x v="1"/>
    <n v="1"/>
    <x v="1"/>
    <n v="1"/>
    <x v="0"/>
    <n v="0"/>
    <x v="1"/>
    <n v="1"/>
    <x v="0"/>
    <n v="0"/>
    <x v="1"/>
    <n v="1"/>
    <x v="0"/>
    <n v="1"/>
    <x v="0"/>
    <n v="1"/>
    <s v="7 days"/>
  </r>
  <r>
    <n v="30"/>
    <x v="3"/>
    <n v="48"/>
    <n v="150"/>
    <s v="B+"/>
    <n v="13"/>
    <x v="1"/>
    <x v="1"/>
    <n v="1"/>
    <x v="0"/>
    <n v="0"/>
    <x v="1"/>
    <n v="1"/>
    <x v="1"/>
    <n v="1"/>
    <x v="0"/>
    <n v="0"/>
    <x v="1"/>
    <n v="1"/>
    <x v="0"/>
    <n v="0"/>
    <x v="0"/>
    <n v="0"/>
    <x v="0"/>
    <n v="1"/>
    <x v="0"/>
    <n v="1"/>
    <s v="4 days"/>
  </r>
  <r>
    <n v="25"/>
    <x v="0"/>
    <n v="78"/>
    <n v="172"/>
    <s v="B+"/>
    <n v="13"/>
    <x v="0"/>
    <x v="1"/>
    <n v="1"/>
    <x v="0"/>
    <n v="0"/>
    <x v="0"/>
    <n v="0"/>
    <x v="0"/>
    <n v="0"/>
    <x v="1"/>
    <n v="1"/>
    <x v="0"/>
    <n v="0"/>
    <x v="0"/>
    <n v="0"/>
    <x v="0"/>
    <n v="0"/>
    <x v="1"/>
    <n v="0"/>
    <x v="0"/>
    <n v="1"/>
    <s v="5 days"/>
  </r>
  <r>
    <n v="47"/>
    <x v="2"/>
    <n v="66"/>
    <n v="157"/>
    <s v="O+"/>
    <n v="15"/>
    <x v="0"/>
    <x v="1"/>
    <n v="1"/>
    <x v="1"/>
    <n v="1"/>
    <x v="0"/>
    <n v="0"/>
    <x v="1"/>
    <n v="1"/>
    <x v="0"/>
    <n v="0"/>
    <x v="0"/>
    <n v="0"/>
    <x v="0"/>
    <n v="0"/>
    <x v="0"/>
    <n v="0"/>
    <x v="0"/>
    <n v="1"/>
    <x v="0"/>
    <n v="1"/>
    <s v="3 days"/>
  </r>
  <r>
    <n v="19"/>
    <x v="1"/>
    <n v="50"/>
    <n v="157"/>
    <s v="O+"/>
    <n v="15"/>
    <x v="0"/>
    <x v="1"/>
    <n v="1"/>
    <x v="0"/>
    <n v="0"/>
    <x v="0"/>
    <n v="0"/>
    <x v="0"/>
    <n v="0"/>
    <x v="0"/>
    <n v="0"/>
    <x v="0"/>
    <n v="0"/>
    <x v="1"/>
    <n v="1"/>
    <x v="0"/>
    <n v="0"/>
    <x v="0"/>
    <n v="1"/>
    <x v="0"/>
    <n v="1"/>
    <s v="4 days"/>
  </r>
  <r>
    <n v="22"/>
    <x v="0"/>
    <n v="57"/>
    <n v="167"/>
    <s v="B+"/>
    <n v="13"/>
    <x v="2"/>
    <x v="0"/>
    <n v="0"/>
    <x v="1"/>
    <n v="1"/>
    <x v="1"/>
    <n v="1"/>
    <x v="1"/>
    <n v="1"/>
    <x v="1"/>
    <n v="1"/>
    <x v="0"/>
    <n v="0"/>
    <x v="0"/>
    <n v="0"/>
    <x v="1"/>
    <n v="1"/>
    <x v="0"/>
    <n v="1"/>
    <x v="1"/>
    <n v="0"/>
    <s v="7 days"/>
  </r>
  <r>
    <n v="16"/>
    <x v="1"/>
    <n v="51"/>
    <n v="163"/>
    <s v="A+"/>
    <n v="11"/>
    <x v="0"/>
    <x v="0"/>
    <n v="0"/>
    <x v="0"/>
    <n v="0"/>
    <x v="0"/>
    <n v="0"/>
    <x v="0"/>
    <n v="0"/>
    <x v="0"/>
    <n v="0"/>
    <x v="0"/>
    <n v="0"/>
    <x v="0"/>
    <n v="0"/>
    <x v="0"/>
    <n v="0"/>
    <x v="0"/>
    <n v="1"/>
    <x v="0"/>
    <n v="1"/>
    <s v="5 days"/>
  </r>
  <r>
    <n v="25"/>
    <x v="0"/>
    <n v="65"/>
    <n v="183"/>
    <s v="B+"/>
    <n v="13"/>
    <x v="0"/>
    <x v="1"/>
    <n v="1"/>
    <x v="0"/>
    <n v="0"/>
    <x v="0"/>
    <n v="0"/>
    <x v="0"/>
    <n v="0"/>
    <x v="0"/>
    <n v="0"/>
    <x v="1"/>
    <n v="1"/>
    <x v="0"/>
    <n v="0"/>
    <x v="0"/>
    <n v="0"/>
    <x v="0"/>
    <n v="1"/>
    <x v="0"/>
    <n v="1"/>
    <s v="6 days"/>
  </r>
  <r>
    <n v="21"/>
    <x v="0"/>
    <n v="68"/>
    <n v="165"/>
    <s v="A+"/>
    <n v="11"/>
    <x v="0"/>
    <x v="1"/>
    <n v="1"/>
    <x v="0"/>
    <n v="0"/>
    <x v="0"/>
    <n v="0"/>
    <x v="1"/>
    <n v="1"/>
    <x v="1"/>
    <n v="1"/>
    <x v="0"/>
    <n v="0"/>
    <x v="0"/>
    <n v="0"/>
    <x v="0"/>
    <n v="0"/>
    <x v="0"/>
    <n v="1"/>
    <x v="0"/>
    <n v="1"/>
    <s v="5 days"/>
  </r>
  <r>
    <n v="18"/>
    <x v="1"/>
    <n v="65"/>
    <n v="160"/>
    <s v="O+"/>
    <n v="15"/>
    <x v="0"/>
    <x v="1"/>
    <n v="1"/>
    <x v="1"/>
    <n v="1"/>
    <x v="1"/>
    <n v="1"/>
    <x v="1"/>
    <n v="1"/>
    <x v="0"/>
    <n v="0"/>
    <x v="1"/>
    <n v="1"/>
    <x v="0"/>
    <n v="0"/>
    <x v="0"/>
    <n v="0"/>
    <x v="0"/>
    <n v="1"/>
    <x v="0"/>
    <n v="1"/>
    <s v="4 days"/>
  </r>
  <r>
    <n v="28"/>
    <x v="0"/>
    <n v="45"/>
    <n v="154"/>
    <s v="O+"/>
    <n v="15"/>
    <x v="0"/>
    <x v="0"/>
    <n v="0"/>
    <x v="0"/>
    <n v="0"/>
    <x v="0"/>
    <n v="0"/>
    <x v="1"/>
    <n v="1"/>
    <x v="0"/>
    <n v="0"/>
    <x v="0"/>
    <n v="0"/>
    <x v="0"/>
    <n v="0"/>
    <x v="0"/>
    <n v="0"/>
    <x v="1"/>
    <n v="0"/>
    <x v="0"/>
    <n v="1"/>
    <s v="4 days"/>
  </r>
  <r>
    <n v="27"/>
    <x v="0"/>
    <n v="54"/>
    <n v="142"/>
    <s v="A+"/>
    <n v="11"/>
    <x v="0"/>
    <x v="1"/>
    <n v="1"/>
    <x v="0"/>
    <n v="0"/>
    <x v="0"/>
    <n v="0"/>
    <x v="1"/>
    <n v="1"/>
    <x v="0"/>
    <n v="0"/>
    <x v="0"/>
    <n v="0"/>
    <x v="0"/>
    <n v="0"/>
    <x v="0"/>
    <n v="0"/>
    <x v="1"/>
    <n v="0"/>
    <x v="0"/>
    <n v="1"/>
    <s v="5 days"/>
  </r>
  <r>
    <n v="23"/>
    <x v="0"/>
    <n v="74"/>
    <n v="162"/>
    <s v="O+"/>
    <n v="15"/>
    <x v="0"/>
    <x v="1"/>
    <n v="1"/>
    <x v="0"/>
    <n v="0"/>
    <x v="0"/>
    <n v="0"/>
    <x v="0"/>
    <n v="0"/>
    <x v="0"/>
    <n v="0"/>
    <x v="1"/>
    <n v="1"/>
    <x v="0"/>
    <n v="0"/>
    <x v="0"/>
    <n v="0"/>
    <x v="0"/>
    <n v="1"/>
    <x v="0"/>
    <n v="1"/>
    <s v="5 days"/>
  </r>
  <r>
    <n v="32"/>
    <x v="3"/>
    <n v="67"/>
    <n v="154"/>
    <s v="O+"/>
    <n v="15"/>
    <x v="0"/>
    <x v="1"/>
    <n v="1"/>
    <x v="0"/>
    <n v="0"/>
    <x v="0"/>
    <n v="0"/>
    <x v="0"/>
    <n v="0"/>
    <x v="0"/>
    <n v="0"/>
    <x v="0"/>
    <n v="0"/>
    <x v="0"/>
    <n v="0"/>
    <x v="1"/>
    <n v="1"/>
    <x v="0"/>
    <n v="1"/>
    <x v="1"/>
    <n v="0"/>
    <s v="1 day"/>
  </r>
  <r>
    <n v="19"/>
    <x v="1"/>
    <n v="54.5"/>
    <n v="160"/>
    <s v="B+"/>
    <n v="13"/>
    <x v="0"/>
    <x v="1"/>
    <n v="1"/>
    <x v="0"/>
    <n v="0"/>
    <x v="0"/>
    <n v="0"/>
    <x v="1"/>
    <n v="1"/>
    <x v="0"/>
    <n v="0"/>
    <x v="1"/>
    <n v="1"/>
    <x v="0"/>
    <n v="0"/>
    <x v="0"/>
    <n v="0"/>
    <x v="1"/>
    <n v="0"/>
    <x v="0"/>
    <n v="1"/>
    <s v="6 days"/>
  </r>
  <r>
    <n v="21"/>
    <x v="0"/>
    <n v="64"/>
    <n v="154"/>
    <s v="O-"/>
    <n v="16"/>
    <x v="0"/>
    <x v="1"/>
    <n v="1"/>
    <x v="0"/>
    <n v="0"/>
    <x v="0"/>
    <n v="0"/>
    <x v="1"/>
    <n v="1"/>
    <x v="1"/>
    <n v="1"/>
    <x v="0"/>
    <n v="0"/>
    <x v="1"/>
    <n v="1"/>
    <x v="0"/>
    <n v="0"/>
    <x v="0"/>
    <n v="1"/>
    <x v="0"/>
    <n v="1"/>
    <s v="5 days"/>
  </r>
  <r>
    <n v="24"/>
    <x v="0"/>
    <n v="61"/>
    <n v="156"/>
    <s v="B+"/>
    <n v="13"/>
    <x v="0"/>
    <x v="1"/>
    <n v="1"/>
    <x v="1"/>
    <n v="1"/>
    <x v="1"/>
    <n v="1"/>
    <x v="1"/>
    <n v="1"/>
    <x v="1"/>
    <n v="1"/>
    <x v="0"/>
    <n v="0"/>
    <x v="0"/>
    <n v="0"/>
    <x v="1"/>
    <n v="1"/>
    <x v="0"/>
    <n v="1"/>
    <x v="1"/>
    <n v="0"/>
    <s v="5 days"/>
  </r>
  <r>
    <n v="23"/>
    <x v="0"/>
    <n v="80"/>
    <n v="157"/>
    <s v="B+"/>
    <n v="13"/>
    <x v="0"/>
    <x v="0"/>
    <n v="0"/>
    <x v="0"/>
    <n v="0"/>
    <x v="0"/>
    <n v="0"/>
    <x v="1"/>
    <n v="1"/>
    <x v="0"/>
    <n v="0"/>
    <x v="1"/>
    <n v="1"/>
    <x v="1"/>
    <n v="1"/>
    <x v="0"/>
    <n v="0"/>
    <x v="1"/>
    <n v="0"/>
    <x v="0"/>
    <n v="1"/>
    <s v="3 days"/>
  </r>
  <r>
    <n v="23"/>
    <x v="0"/>
    <n v="55"/>
    <n v="165"/>
    <s v="B+"/>
    <n v="13"/>
    <x v="0"/>
    <x v="0"/>
    <n v="0"/>
    <x v="0"/>
    <n v="0"/>
    <x v="0"/>
    <n v="0"/>
    <x v="1"/>
    <n v="1"/>
    <x v="0"/>
    <n v="0"/>
    <x v="0"/>
    <n v="0"/>
    <x v="0"/>
    <n v="0"/>
    <x v="0"/>
    <n v="0"/>
    <x v="1"/>
    <n v="0"/>
    <x v="0"/>
    <n v="1"/>
    <s v="5 days"/>
  </r>
  <r>
    <n v="19"/>
    <x v="1"/>
    <n v="50"/>
    <n v="167"/>
    <s v="O+"/>
    <n v="15"/>
    <x v="0"/>
    <x v="0"/>
    <n v="0"/>
    <x v="1"/>
    <n v="1"/>
    <x v="1"/>
    <n v="1"/>
    <x v="1"/>
    <n v="1"/>
    <x v="1"/>
    <n v="1"/>
    <x v="1"/>
    <n v="1"/>
    <x v="0"/>
    <n v="0"/>
    <x v="0"/>
    <n v="0"/>
    <x v="0"/>
    <n v="1"/>
    <x v="0"/>
    <n v="1"/>
    <s v="7 days"/>
  </r>
  <r>
    <n v="18"/>
    <x v="1"/>
    <n v="48"/>
    <n v="144"/>
    <s v="O+"/>
    <n v="15"/>
    <x v="0"/>
    <x v="0"/>
    <n v="0"/>
    <x v="0"/>
    <n v="0"/>
    <x v="0"/>
    <n v="0"/>
    <x v="1"/>
    <n v="1"/>
    <x v="0"/>
    <n v="0"/>
    <x v="0"/>
    <n v="0"/>
    <x v="0"/>
    <n v="0"/>
    <x v="0"/>
    <n v="0"/>
    <x v="0"/>
    <n v="1"/>
    <x v="0"/>
    <n v="1"/>
    <s v="5 days"/>
  </r>
  <r>
    <n v="20"/>
    <x v="0"/>
    <n v="58"/>
    <n v="165"/>
    <s v="O+"/>
    <n v="15"/>
    <x v="0"/>
    <x v="0"/>
    <n v="0"/>
    <x v="0"/>
    <n v="0"/>
    <x v="0"/>
    <n v="0"/>
    <x v="1"/>
    <n v="1"/>
    <x v="1"/>
    <n v="1"/>
    <x v="1"/>
    <n v="1"/>
    <x v="0"/>
    <n v="0"/>
    <x v="0"/>
    <n v="0"/>
    <x v="1"/>
    <n v="0"/>
    <x v="0"/>
    <n v="1"/>
    <s v="4 days"/>
  </r>
  <r>
    <n v="23"/>
    <x v="0"/>
    <n v="83"/>
    <n v="167"/>
    <s v="B+"/>
    <n v="13"/>
    <x v="2"/>
    <x v="1"/>
    <n v="1"/>
    <x v="1"/>
    <n v="1"/>
    <x v="1"/>
    <n v="1"/>
    <x v="1"/>
    <n v="1"/>
    <x v="1"/>
    <n v="1"/>
    <x v="1"/>
    <n v="1"/>
    <x v="0"/>
    <n v="0"/>
    <x v="1"/>
    <n v="1"/>
    <x v="0"/>
    <n v="1"/>
    <x v="1"/>
    <n v="0"/>
    <s v="4 days"/>
  </r>
  <r>
    <n v="22"/>
    <x v="0"/>
    <n v="69"/>
    <n v="170"/>
    <s v="B+"/>
    <n v="13"/>
    <x v="0"/>
    <x v="1"/>
    <n v="1"/>
    <x v="1"/>
    <n v="1"/>
    <x v="1"/>
    <n v="1"/>
    <x v="0"/>
    <n v="0"/>
    <x v="0"/>
    <n v="0"/>
    <x v="1"/>
    <n v="1"/>
    <x v="1"/>
    <n v="1"/>
    <x v="0"/>
    <n v="0"/>
    <x v="0"/>
    <n v="1"/>
    <x v="0"/>
    <n v="1"/>
    <s v="5 days"/>
  </r>
  <r>
    <n v="22"/>
    <x v="0"/>
    <n v="45"/>
    <n v="159"/>
    <s v="B+"/>
    <n v="13"/>
    <x v="0"/>
    <x v="0"/>
    <n v="0"/>
    <x v="0"/>
    <n v="0"/>
    <x v="0"/>
    <n v="0"/>
    <x v="0"/>
    <n v="0"/>
    <x v="0"/>
    <n v="0"/>
    <x v="0"/>
    <n v="0"/>
    <x v="0"/>
    <n v="0"/>
    <x v="0"/>
    <n v="0"/>
    <x v="1"/>
    <n v="0"/>
    <x v="0"/>
    <n v="1"/>
    <s v="2 days"/>
  </r>
  <r>
    <n v="18"/>
    <x v="1"/>
    <n v="65"/>
    <n v="157"/>
    <s v="B+"/>
    <n v="13"/>
    <x v="1"/>
    <x v="1"/>
    <n v="1"/>
    <x v="1"/>
    <n v="1"/>
    <x v="1"/>
    <n v="1"/>
    <x v="0"/>
    <n v="0"/>
    <x v="1"/>
    <n v="1"/>
    <x v="1"/>
    <n v="1"/>
    <x v="1"/>
    <n v="1"/>
    <x v="0"/>
    <n v="0"/>
    <x v="1"/>
    <n v="0"/>
    <x v="1"/>
    <n v="0"/>
    <s v="6 days"/>
  </r>
  <r>
    <n v="24"/>
    <x v="0"/>
    <n v="60"/>
    <n v="160"/>
    <s v="O+"/>
    <n v="15"/>
    <x v="0"/>
    <x v="1"/>
    <n v="1"/>
    <x v="0"/>
    <n v="0"/>
    <x v="0"/>
    <n v="0"/>
    <x v="1"/>
    <n v="1"/>
    <x v="1"/>
    <n v="1"/>
    <x v="0"/>
    <n v="0"/>
    <x v="0"/>
    <n v="0"/>
    <x v="0"/>
    <n v="0"/>
    <x v="0"/>
    <n v="1"/>
    <x v="0"/>
    <n v="1"/>
    <s v="5 days"/>
  </r>
  <r>
    <n v="21"/>
    <x v="0"/>
    <n v="45"/>
    <n v="167"/>
    <s v="B+"/>
    <n v="13"/>
    <x v="0"/>
    <x v="1"/>
    <n v="1"/>
    <x v="0"/>
    <n v="0"/>
    <x v="1"/>
    <n v="1"/>
    <x v="0"/>
    <n v="0"/>
    <x v="0"/>
    <n v="0"/>
    <x v="1"/>
    <n v="1"/>
    <x v="0"/>
    <n v="0"/>
    <x v="0"/>
    <n v="0"/>
    <x v="0"/>
    <n v="1"/>
    <x v="0"/>
    <n v="1"/>
    <s v="6 days"/>
  </r>
  <r>
    <n v="20"/>
    <x v="0"/>
    <n v="46"/>
    <n v="152"/>
    <s v="O+"/>
    <n v="15"/>
    <x v="0"/>
    <x v="0"/>
    <n v="0"/>
    <x v="0"/>
    <n v="0"/>
    <x v="0"/>
    <n v="0"/>
    <x v="0"/>
    <n v="0"/>
    <x v="0"/>
    <n v="0"/>
    <x v="1"/>
    <n v="1"/>
    <x v="0"/>
    <n v="0"/>
    <x v="0"/>
    <n v="0"/>
    <x v="0"/>
    <n v="1"/>
    <x v="0"/>
    <n v="1"/>
    <s v="4 days"/>
  </r>
  <r>
    <n v="19"/>
    <x v="1"/>
    <n v="49"/>
    <n v="154"/>
    <s v="B+"/>
    <n v="13"/>
    <x v="0"/>
    <x v="0"/>
    <n v="0"/>
    <x v="1"/>
    <n v="1"/>
    <x v="1"/>
    <n v="1"/>
    <x v="1"/>
    <n v="1"/>
    <x v="1"/>
    <n v="1"/>
    <x v="1"/>
    <n v="1"/>
    <x v="0"/>
    <n v="0"/>
    <x v="0"/>
    <n v="0"/>
    <x v="0"/>
    <n v="1"/>
    <x v="0"/>
    <n v="1"/>
    <s v="4 days"/>
  </r>
  <r>
    <n v="17"/>
    <x v="1"/>
    <n v="48"/>
    <n v="154"/>
    <s v="A+"/>
    <n v="11"/>
    <x v="0"/>
    <x v="0"/>
    <n v="0"/>
    <x v="0"/>
    <n v="0"/>
    <x v="0"/>
    <n v="0"/>
    <x v="0"/>
    <n v="0"/>
    <x v="0"/>
    <n v="0"/>
    <x v="1"/>
    <n v="1"/>
    <x v="0"/>
    <n v="0"/>
    <x v="0"/>
    <n v="0"/>
    <x v="0"/>
    <n v="1"/>
    <x v="0"/>
    <n v="1"/>
    <s v="4 days"/>
  </r>
  <r>
    <n v="18"/>
    <x v="1"/>
    <n v="50"/>
    <n v="152"/>
    <s v="B+"/>
    <n v="13"/>
    <x v="0"/>
    <x v="1"/>
    <n v="1"/>
    <x v="0"/>
    <n v="0"/>
    <x v="0"/>
    <n v="0"/>
    <x v="1"/>
    <n v="1"/>
    <x v="1"/>
    <n v="1"/>
    <x v="0"/>
    <n v="0"/>
    <x v="0"/>
    <n v="0"/>
    <x v="0"/>
    <n v="0"/>
    <x v="0"/>
    <n v="1"/>
    <x v="0"/>
    <n v="1"/>
    <s v="5 days"/>
  </r>
  <r>
    <n v="17"/>
    <x v="1"/>
    <n v="55"/>
    <n v="150"/>
    <s v="O+"/>
    <n v="15"/>
    <x v="0"/>
    <x v="1"/>
    <n v="1"/>
    <x v="0"/>
    <n v="0"/>
    <x v="1"/>
    <n v="1"/>
    <x v="1"/>
    <n v="1"/>
    <x v="0"/>
    <n v="0"/>
    <x v="1"/>
    <n v="1"/>
    <x v="1"/>
    <n v="1"/>
    <x v="1"/>
    <n v="1"/>
    <x v="0"/>
    <n v="1"/>
    <x v="1"/>
    <n v="0"/>
    <s v="5 days"/>
  </r>
  <r>
    <n v="24"/>
    <x v="0"/>
    <n v="100"/>
    <n v="157"/>
    <s v="A+"/>
    <n v="11"/>
    <x v="0"/>
    <x v="1"/>
    <n v="1"/>
    <x v="0"/>
    <n v="0"/>
    <x v="1"/>
    <n v="1"/>
    <x v="1"/>
    <n v="1"/>
    <x v="1"/>
    <n v="1"/>
    <x v="0"/>
    <n v="0"/>
    <x v="0"/>
    <n v="0"/>
    <x v="0"/>
    <n v="0"/>
    <x v="0"/>
    <n v="1"/>
    <x v="0"/>
    <n v="1"/>
    <s v="2 days"/>
  </r>
  <r>
    <n v="27"/>
    <x v="0"/>
    <n v="54"/>
    <n v="149"/>
    <s v="B+"/>
    <n v="13"/>
    <x v="0"/>
    <x v="1"/>
    <n v="1"/>
    <x v="1"/>
    <n v="1"/>
    <x v="0"/>
    <n v="0"/>
    <x v="1"/>
    <n v="1"/>
    <x v="1"/>
    <n v="1"/>
    <x v="1"/>
    <n v="1"/>
    <x v="0"/>
    <n v="0"/>
    <x v="1"/>
    <n v="1"/>
    <x v="0"/>
    <n v="1"/>
    <x v="1"/>
    <n v="0"/>
    <s v="3 days"/>
  </r>
  <r>
    <n v="27"/>
    <x v="0"/>
    <n v="51"/>
    <n v="150"/>
    <s v="B+"/>
    <n v="13"/>
    <x v="0"/>
    <x v="0"/>
    <n v="0"/>
    <x v="0"/>
    <n v="0"/>
    <x v="0"/>
    <n v="0"/>
    <x v="1"/>
    <n v="1"/>
    <x v="1"/>
    <n v="1"/>
    <x v="0"/>
    <n v="0"/>
    <x v="1"/>
    <n v="1"/>
    <x v="0"/>
    <n v="0"/>
    <x v="1"/>
    <n v="0"/>
    <x v="0"/>
    <n v="1"/>
    <s v="3 days"/>
  </r>
  <r>
    <n v="28"/>
    <x v="0"/>
    <n v="55"/>
    <n v="160"/>
    <s v="B+"/>
    <n v="13"/>
    <x v="0"/>
    <x v="0"/>
    <n v="0"/>
    <x v="1"/>
    <n v="1"/>
    <x v="0"/>
    <n v="0"/>
    <x v="1"/>
    <n v="1"/>
    <x v="1"/>
    <n v="1"/>
    <x v="0"/>
    <n v="0"/>
    <x v="0"/>
    <n v="0"/>
    <x v="0"/>
    <n v="0"/>
    <x v="0"/>
    <n v="1"/>
    <x v="0"/>
    <n v="1"/>
    <s v="3 days"/>
  </r>
  <r>
    <n v="19"/>
    <x v="1"/>
    <n v="61"/>
    <n v="157"/>
    <s v="B+"/>
    <n v="13"/>
    <x v="0"/>
    <x v="0"/>
    <n v="0"/>
    <x v="0"/>
    <n v="0"/>
    <x v="0"/>
    <n v="0"/>
    <x v="1"/>
    <n v="1"/>
    <x v="0"/>
    <n v="0"/>
    <x v="1"/>
    <n v="1"/>
    <x v="0"/>
    <n v="0"/>
    <x v="0"/>
    <n v="0"/>
    <x v="0"/>
    <n v="1"/>
    <x v="0"/>
    <n v="1"/>
    <s v="5 days"/>
  </r>
  <r>
    <n v="25"/>
    <x v="0"/>
    <n v="65"/>
    <n v="146"/>
    <s v="O+"/>
    <n v="15"/>
    <x v="1"/>
    <x v="1"/>
    <n v="1"/>
    <x v="1"/>
    <n v="1"/>
    <x v="1"/>
    <n v="1"/>
    <x v="1"/>
    <n v="1"/>
    <x v="1"/>
    <n v="1"/>
    <x v="0"/>
    <n v="0"/>
    <x v="0"/>
    <n v="0"/>
    <x v="1"/>
    <n v="1"/>
    <x v="0"/>
    <n v="1"/>
    <x v="1"/>
    <n v="0"/>
    <s v="3 days"/>
  </r>
  <r>
    <n v="38"/>
    <x v="3"/>
    <n v="63"/>
    <n v="150"/>
    <s v="B+"/>
    <n v="13"/>
    <x v="0"/>
    <x v="1"/>
    <n v="1"/>
    <x v="1"/>
    <n v="1"/>
    <x v="0"/>
    <n v="0"/>
    <x v="0"/>
    <n v="0"/>
    <x v="1"/>
    <n v="1"/>
    <x v="1"/>
    <n v="1"/>
    <x v="1"/>
    <n v="1"/>
    <x v="1"/>
    <n v="1"/>
    <x v="1"/>
    <n v="0"/>
    <x v="0"/>
    <n v="1"/>
    <s v="4 days"/>
  </r>
  <r>
    <n v="25"/>
    <x v="0"/>
    <n v="90"/>
    <n v="163"/>
    <s v="B-"/>
    <n v="14"/>
    <x v="0"/>
    <x v="0"/>
    <n v="0"/>
    <x v="0"/>
    <n v="0"/>
    <x v="0"/>
    <n v="0"/>
    <x v="0"/>
    <n v="0"/>
    <x v="0"/>
    <n v="0"/>
    <x v="1"/>
    <n v="1"/>
    <x v="0"/>
    <n v="0"/>
    <x v="0"/>
    <n v="0"/>
    <x v="1"/>
    <n v="0"/>
    <x v="0"/>
    <n v="1"/>
    <s v="5 days"/>
  </r>
  <r>
    <n v="24"/>
    <x v="0"/>
    <n v="60"/>
    <n v="13.46"/>
    <s v="B+"/>
    <n v="13"/>
    <x v="0"/>
    <x v="1"/>
    <n v="1"/>
    <x v="0"/>
    <n v="0"/>
    <x v="0"/>
    <n v="0"/>
    <x v="0"/>
    <n v="0"/>
    <x v="0"/>
    <n v="0"/>
    <x v="1"/>
    <n v="1"/>
    <x v="1"/>
    <n v="1"/>
    <x v="0"/>
    <n v="0"/>
    <x v="1"/>
    <n v="0"/>
    <x v="0"/>
    <n v="1"/>
    <s v="4 days"/>
  </r>
  <r>
    <n v="25"/>
    <x v="0"/>
    <n v="50"/>
    <n v="157"/>
    <s v="O+"/>
    <n v="15"/>
    <x v="0"/>
    <x v="0"/>
    <n v="0"/>
    <x v="0"/>
    <n v="0"/>
    <x v="0"/>
    <n v="0"/>
    <x v="1"/>
    <n v="1"/>
    <x v="0"/>
    <n v="0"/>
    <x v="0"/>
    <n v="0"/>
    <x v="0"/>
    <n v="0"/>
    <x v="0"/>
    <n v="0"/>
    <x v="1"/>
    <n v="0"/>
    <x v="0"/>
    <n v="1"/>
    <s v="4 days"/>
  </r>
  <r>
    <n v="45"/>
    <x v="2"/>
    <n v="63"/>
    <n v="154"/>
    <s v="B+"/>
    <n v="13"/>
    <x v="0"/>
    <x v="0"/>
    <n v="0"/>
    <x v="0"/>
    <n v="0"/>
    <x v="0"/>
    <n v="0"/>
    <x v="1"/>
    <n v="1"/>
    <x v="0"/>
    <n v="0"/>
    <x v="0"/>
    <n v="0"/>
    <x v="1"/>
    <n v="1"/>
    <x v="0"/>
    <n v="0"/>
    <x v="0"/>
    <n v="1"/>
    <x v="0"/>
    <n v="1"/>
    <s v="4 days"/>
  </r>
  <r>
    <n v="20"/>
    <x v="0"/>
    <n v="50"/>
    <n v="143"/>
    <s v="O+"/>
    <n v="15"/>
    <x v="0"/>
    <x v="1"/>
    <n v="1"/>
    <x v="0"/>
    <n v="0"/>
    <x v="0"/>
    <n v="0"/>
    <x v="1"/>
    <n v="1"/>
    <x v="1"/>
    <n v="1"/>
    <x v="1"/>
    <n v="1"/>
    <x v="0"/>
    <n v="0"/>
    <x v="1"/>
    <n v="1"/>
    <x v="0"/>
    <n v="1"/>
    <x v="0"/>
    <n v="1"/>
    <s v="4 days"/>
  </r>
  <r>
    <n v="16"/>
    <x v="1"/>
    <n v="61"/>
    <n v="154"/>
    <s v="O+"/>
    <n v="15"/>
    <x v="0"/>
    <x v="1"/>
    <n v="1"/>
    <x v="0"/>
    <n v="0"/>
    <x v="0"/>
    <n v="0"/>
    <x v="1"/>
    <n v="1"/>
    <x v="0"/>
    <n v="0"/>
    <x v="1"/>
    <n v="1"/>
    <x v="0"/>
    <n v="0"/>
    <x v="0"/>
    <n v="0"/>
    <x v="0"/>
    <n v="1"/>
    <x v="0"/>
    <n v="1"/>
    <s v="6 days"/>
  </r>
  <r>
    <n v="21"/>
    <x v="0"/>
    <n v="47"/>
    <n v="162"/>
    <s v="B+"/>
    <n v="13"/>
    <x v="2"/>
    <x v="0"/>
    <n v="0"/>
    <x v="0"/>
    <n v="0"/>
    <x v="0"/>
    <n v="0"/>
    <x v="0"/>
    <n v="0"/>
    <x v="0"/>
    <n v="0"/>
    <x v="0"/>
    <n v="0"/>
    <x v="1"/>
    <n v="1"/>
    <x v="1"/>
    <n v="1"/>
    <x v="1"/>
    <n v="0"/>
    <x v="1"/>
    <n v="0"/>
    <s v="4 days"/>
  </r>
  <r>
    <n v="27"/>
    <x v="0"/>
    <n v="90"/>
    <n v="171"/>
    <s v="B+"/>
    <n v="13"/>
    <x v="0"/>
    <x v="1"/>
    <n v="1"/>
    <x v="0"/>
    <n v="0"/>
    <x v="0"/>
    <n v="0"/>
    <x v="1"/>
    <n v="1"/>
    <x v="0"/>
    <n v="0"/>
    <x v="1"/>
    <n v="1"/>
    <x v="0"/>
    <n v="0"/>
    <x v="1"/>
    <n v="1"/>
    <x v="0"/>
    <n v="1"/>
    <x v="0"/>
    <n v="1"/>
    <s v="5 days"/>
  </r>
  <r>
    <n v="48"/>
    <x v="2"/>
    <n v="57"/>
    <n v="152"/>
    <s v="A+"/>
    <n v="11"/>
    <x v="0"/>
    <x v="0"/>
    <n v="0"/>
    <x v="0"/>
    <n v="0"/>
    <x v="0"/>
    <n v="0"/>
    <x v="1"/>
    <n v="1"/>
    <x v="0"/>
    <n v="0"/>
    <x v="0"/>
    <n v="0"/>
    <x v="0"/>
    <n v="0"/>
    <x v="0"/>
    <n v="0"/>
    <x v="0"/>
    <n v="1"/>
    <x v="0"/>
    <n v="1"/>
    <s v="6 days"/>
  </r>
  <r>
    <n v="16"/>
    <x v="1"/>
    <n v="36"/>
    <n v="150"/>
    <s v="O+"/>
    <n v="15"/>
    <x v="0"/>
    <x v="0"/>
    <n v="0"/>
    <x v="0"/>
    <n v="0"/>
    <x v="1"/>
    <n v="1"/>
    <x v="1"/>
    <n v="1"/>
    <x v="1"/>
    <n v="1"/>
    <x v="1"/>
    <n v="1"/>
    <x v="1"/>
    <n v="1"/>
    <x v="0"/>
    <n v="0"/>
    <x v="0"/>
    <n v="1"/>
    <x v="0"/>
    <n v="1"/>
    <s v="6 days"/>
  </r>
  <r>
    <n v="18"/>
    <x v="1"/>
    <n v="53"/>
    <n v="160"/>
    <s v="B-"/>
    <n v="14"/>
    <x v="0"/>
    <x v="1"/>
    <n v="1"/>
    <x v="1"/>
    <n v="1"/>
    <x v="0"/>
    <n v="0"/>
    <x v="1"/>
    <n v="1"/>
    <x v="1"/>
    <n v="1"/>
    <x v="1"/>
    <n v="1"/>
    <x v="1"/>
    <n v="1"/>
    <x v="0"/>
    <n v="0"/>
    <x v="0"/>
    <n v="1"/>
    <x v="0"/>
    <n v="1"/>
    <s v="3 days"/>
  </r>
  <r>
    <n v="25"/>
    <x v="0"/>
    <n v="66"/>
    <n v="157"/>
    <s v="B+"/>
    <n v="13"/>
    <x v="0"/>
    <x v="1"/>
    <n v="1"/>
    <x v="0"/>
    <n v="0"/>
    <x v="1"/>
    <n v="1"/>
    <x v="1"/>
    <n v="1"/>
    <x v="0"/>
    <n v="0"/>
    <x v="0"/>
    <n v="0"/>
    <x v="1"/>
    <n v="1"/>
    <x v="0"/>
    <n v="0"/>
    <x v="0"/>
    <n v="1"/>
    <x v="0"/>
    <n v="1"/>
    <s v="2 days"/>
  </r>
  <r>
    <n v="17"/>
    <x v="1"/>
    <n v="60"/>
    <n v="170"/>
    <s v="A+"/>
    <n v="11"/>
    <x v="1"/>
    <x v="0"/>
    <n v="0"/>
    <x v="0"/>
    <n v="0"/>
    <x v="0"/>
    <n v="0"/>
    <x v="1"/>
    <n v="1"/>
    <x v="1"/>
    <n v="1"/>
    <x v="1"/>
    <n v="1"/>
    <x v="0"/>
    <n v="0"/>
    <x v="0"/>
    <n v="0"/>
    <x v="0"/>
    <n v="1"/>
    <x v="1"/>
    <n v="0"/>
    <s v="6 days"/>
  </r>
  <r>
    <n v="17"/>
    <x v="1"/>
    <n v="75"/>
    <n v="173"/>
    <s v="B+"/>
    <n v="13"/>
    <x v="0"/>
    <x v="1"/>
    <n v="1"/>
    <x v="0"/>
    <n v="0"/>
    <x v="1"/>
    <n v="1"/>
    <x v="1"/>
    <n v="1"/>
    <x v="0"/>
    <n v="0"/>
    <x v="1"/>
    <n v="1"/>
    <x v="0"/>
    <n v="0"/>
    <x v="0"/>
    <n v="0"/>
    <x v="0"/>
    <n v="1"/>
    <x v="0"/>
    <n v="1"/>
    <s v="6 days"/>
  </r>
  <r>
    <n v="19"/>
    <x v="1"/>
    <n v="49"/>
    <n v="162"/>
    <s v="B+"/>
    <n v="13"/>
    <x v="0"/>
    <x v="0"/>
    <n v="0"/>
    <x v="1"/>
    <n v="1"/>
    <x v="0"/>
    <n v="0"/>
    <x v="0"/>
    <n v="0"/>
    <x v="0"/>
    <n v="0"/>
    <x v="0"/>
    <n v="0"/>
    <x v="1"/>
    <n v="1"/>
    <x v="0"/>
    <n v="0"/>
    <x v="1"/>
    <n v="0"/>
    <x v="0"/>
    <n v="1"/>
    <s v="5 days"/>
  </r>
  <r>
    <n v="19"/>
    <x v="1"/>
    <n v="53"/>
    <n v="151"/>
    <s v="B-"/>
    <n v="14"/>
    <x v="0"/>
    <x v="0"/>
    <n v="0"/>
    <x v="0"/>
    <n v="0"/>
    <x v="1"/>
    <n v="1"/>
    <x v="1"/>
    <n v="1"/>
    <x v="1"/>
    <n v="1"/>
    <x v="1"/>
    <n v="1"/>
    <x v="1"/>
    <n v="1"/>
    <x v="0"/>
    <n v="0"/>
    <x v="0"/>
    <n v="1"/>
    <x v="0"/>
    <n v="1"/>
    <s v="5 days"/>
  </r>
  <r>
    <n v="23"/>
    <x v="0"/>
    <n v="45"/>
    <n v="160"/>
    <s v="B+"/>
    <n v="13"/>
    <x v="0"/>
    <x v="0"/>
    <n v="0"/>
    <x v="0"/>
    <n v="0"/>
    <x v="1"/>
    <n v="1"/>
    <x v="0"/>
    <n v="0"/>
    <x v="1"/>
    <n v="1"/>
    <x v="0"/>
    <n v="0"/>
    <x v="0"/>
    <n v="0"/>
    <x v="0"/>
    <n v="0"/>
    <x v="1"/>
    <n v="0"/>
    <x v="0"/>
    <n v="1"/>
    <s v="3 days"/>
  </r>
  <r>
    <n v="23"/>
    <x v="0"/>
    <n v="62"/>
    <n v="172"/>
    <s v="A+"/>
    <n v="11"/>
    <x v="0"/>
    <x v="1"/>
    <n v="1"/>
    <x v="1"/>
    <n v="1"/>
    <x v="0"/>
    <n v="0"/>
    <x v="1"/>
    <n v="1"/>
    <x v="1"/>
    <n v="1"/>
    <x v="1"/>
    <n v="1"/>
    <x v="0"/>
    <n v="0"/>
    <x v="1"/>
    <n v="1"/>
    <x v="0"/>
    <n v="1"/>
    <x v="0"/>
    <n v="1"/>
    <s v="5 days"/>
  </r>
  <r>
    <n v="19"/>
    <x v="1"/>
    <n v="53.5"/>
    <n v="165"/>
    <s v="B+"/>
    <n v="13"/>
    <x v="0"/>
    <x v="1"/>
    <n v="1"/>
    <x v="0"/>
    <n v="0"/>
    <x v="1"/>
    <n v="1"/>
    <x v="1"/>
    <n v="1"/>
    <x v="1"/>
    <n v="1"/>
    <x v="1"/>
    <n v="1"/>
    <x v="0"/>
    <n v="0"/>
    <x v="0"/>
    <n v="0"/>
    <x v="1"/>
    <n v="0"/>
    <x v="0"/>
    <n v="1"/>
    <s v="4 days"/>
  </r>
  <r>
    <n v="17"/>
    <x v="1"/>
    <n v="52"/>
    <n v="160"/>
    <s v="B+"/>
    <n v="13"/>
    <x v="0"/>
    <x v="0"/>
    <n v="0"/>
    <x v="0"/>
    <n v="0"/>
    <x v="0"/>
    <n v="0"/>
    <x v="0"/>
    <n v="0"/>
    <x v="0"/>
    <n v="0"/>
    <x v="0"/>
    <n v="0"/>
    <x v="1"/>
    <n v="1"/>
    <x v="0"/>
    <n v="0"/>
    <x v="1"/>
    <n v="0"/>
    <x v="0"/>
    <n v="1"/>
    <s v="7 days"/>
  </r>
  <r>
    <n v="36"/>
    <x v="3"/>
    <n v="75"/>
    <n v="167"/>
    <s v="B+"/>
    <n v="13"/>
    <x v="0"/>
    <x v="1"/>
    <n v="1"/>
    <x v="1"/>
    <n v="1"/>
    <x v="1"/>
    <n v="1"/>
    <x v="1"/>
    <n v="1"/>
    <x v="0"/>
    <n v="0"/>
    <x v="0"/>
    <n v="0"/>
    <x v="0"/>
    <n v="0"/>
    <x v="1"/>
    <n v="1"/>
    <x v="0"/>
    <n v="1"/>
    <x v="0"/>
    <n v="1"/>
    <s v="5 days"/>
  </r>
  <r>
    <n v="19"/>
    <x v="1"/>
    <n v="53"/>
    <n v="162"/>
    <s v="A+"/>
    <n v="11"/>
    <x v="0"/>
    <x v="0"/>
    <n v="0"/>
    <x v="1"/>
    <n v="1"/>
    <x v="1"/>
    <n v="1"/>
    <x v="1"/>
    <n v="1"/>
    <x v="1"/>
    <n v="1"/>
    <x v="0"/>
    <n v="0"/>
    <x v="0"/>
    <n v="0"/>
    <x v="0"/>
    <n v="0"/>
    <x v="0"/>
    <n v="1"/>
    <x v="0"/>
    <n v="1"/>
    <s v="5 days"/>
  </r>
  <r>
    <n v="23"/>
    <x v="0"/>
    <n v="49"/>
    <n v="142"/>
    <s v="O+"/>
    <n v="15"/>
    <x v="0"/>
    <x v="1"/>
    <n v="1"/>
    <x v="0"/>
    <n v="0"/>
    <x v="0"/>
    <n v="0"/>
    <x v="1"/>
    <n v="1"/>
    <x v="0"/>
    <n v="0"/>
    <x v="0"/>
    <n v="0"/>
    <x v="0"/>
    <n v="0"/>
    <x v="0"/>
    <n v="0"/>
    <x v="0"/>
    <n v="1"/>
    <x v="0"/>
    <n v="1"/>
    <s v="3 days"/>
  </r>
  <r>
    <n v="21"/>
    <x v="0"/>
    <n v="60"/>
    <n v="167"/>
    <s v="O+"/>
    <n v="15"/>
    <x v="0"/>
    <x v="1"/>
    <n v="1"/>
    <x v="1"/>
    <n v="1"/>
    <x v="1"/>
    <n v="1"/>
    <x v="1"/>
    <n v="1"/>
    <x v="0"/>
    <n v="0"/>
    <x v="0"/>
    <n v="0"/>
    <x v="0"/>
    <n v="0"/>
    <x v="0"/>
    <n v="0"/>
    <x v="0"/>
    <n v="1"/>
    <x v="0"/>
    <n v="1"/>
    <s v="4 days"/>
  </r>
  <r>
    <n v="35"/>
    <x v="3"/>
    <n v="75"/>
    <n v="160"/>
    <s v="B+"/>
    <n v="13"/>
    <x v="0"/>
    <x v="1"/>
    <n v="1"/>
    <x v="0"/>
    <n v="0"/>
    <x v="0"/>
    <n v="0"/>
    <x v="1"/>
    <n v="1"/>
    <x v="0"/>
    <n v="0"/>
    <x v="0"/>
    <n v="0"/>
    <x v="1"/>
    <n v="1"/>
    <x v="0"/>
    <n v="0"/>
    <x v="1"/>
    <n v="0"/>
    <x v="0"/>
    <n v="1"/>
    <s v="1 day"/>
  </r>
  <r>
    <n v="19"/>
    <x v="1"/>
    <n v="53"/>
    <n v="157"/>
    <s v="O+"/>
    <n v="15"/>
    <x v="0"/>
    <x v="0"/>
    <n v="0"/>
    <x v="0"/>
    <n v="0"/>
    <x v="1"/>
    <n v="1"/>
    <x v="1"/>
    <n v="1"/>
    <x v="1"/>
    <n v="1"/>
    <x v="0"/>
    <n v="0"/>
    <x v="0"/>
    <n v="0"/>
    <x v="0"/>
    <n v="0"/>
    <x v="0"/>
    <n v="1"/>
    <x v="0"/>
    <n v="1"/>
    <s v="4 days"/>
  </r>
  <r>
    <n v="16"/>
    <x v="1"/>
    <n v="54"/>
    <n v="157"/>
    <s v="A+"/>
    <n v="11"/>
    <x v="0"/>
    <x v="1"/>
    <n v="1"/>
    <x v="0"/>
    <n v="0"/>
    <x v="1"/>
    <n v="1"/>
    <x v="1"/>
    <n v="1"/>
    <x v="1"/>
    <n v="1"/>
    <x v="0"/>
    <n v="0"/>
    <x v="0"/>
    <n v="0"/>
    <x v="0"/>
    <n v="0"/>
    <x v="0"/>
    <n v="1"/>
    <x v="1"/>
    <n v="0"/>
    <s v="5 days"/>
  </r>
  <r>
    <n v="24"/>
    <x v="0"/>
    <n v="84"/>
    <n v="168"/>
    <s v="O-"/>
    <n v="16"/>
    <x v="1"/>
    <x v="1"/>
    <n v="1"/>
    <x v="1"/>
    <n v="1"/>
    <x v="1"/>
    <n v="1"/>
    <x v="1"/>
    <n v="1"/>
    <x v="1"/>
    <n v="1"/>
    <x v="1"/>
    <n v="1"/>
    <x v="1"/>
    <n v="1"/>
    <x v="1"/>
    <n v="1"/>
    <x v="0"/>
    <n v="1"/>
    <x v="1"/>
    <n v="0"/>
    <s v="3 days"/>
  </r>
  <r>
    <n v="18"/>
    <x v="1"/>
    <n v="47"/>
    <n v="163"/>
    <s v="A+"/>
    <n v="11"/>
    <x v="0"/>
    <x v="0"/>
    <n v="0"/>
    <x v="0"/>
    <n v="0"/>
    <x v="0"/>
    <n v="0"/>
    <x v="0"/>
    <n v="0"/>
    <x v="0"/>
    <n v="0"/>
    <x v="1"/>
    <n v="1"/>
    <x v="1"/>
    <n v="1"/>
    <x v="0"/>
    <n v="0"/>
    <x v="0"/>
    <n v="1"/>
    <x v="0"/>
    <n v="1"/>
    <s v="5 days"/>
  </r>
  <r>
    <n v="21"/>
    <x v="0"/>
    <n v="56"/>
    <n v="160"/>
    <s v="A+"/>
    <n v="11"/>
    <x v="0"/>
    <x v="0"/>
    <n v="0"/>
    <x v="0"/>
    <n v="0"/>
    <x v="0"/>
    <n v="0"/>
    <x v="0"/>
    <n v="0"/>
    <x v="0"/>
    <n v="0"/>
    <x v="0"/>
    <n v="0"/>
    <x v="1"/>
    <n v="1"/>
    <x v="0"/>
    <n v="0"/>
    <x v="1"/>
    <n v="0"/>
    <x v="0"/>
    <n v="1"/>
    <s v="3 days"/>
  </r>
  <r>
    <n v="21"/>
    <x v="0"/>
    <n v="60"/>
    <n v="157"/>
    <s v="B+"/>
    <n v="13"/>
    <x v="0"/>
    <x v="1"/>
    <n v="1"/>
    <x v="0"/>
    <n v="0"/>
    <x v="1"/>
    <n v="1"/>
    <x v="1"/>
    <n v="1"/>
    <x v="0"/>
    <n v="0"/>
    <x v="0"/>
    <n v="0"/>
    <x v="0"/>
    <n v="0"/>
    <x v="0"/>
    <n v="0"/>
    <x v="0"/>
    <n v="1"/>
    <x v="0"/>
    <n v="1"/>
    <s v="3 days"/>
  </r>
  <r>
    <n v="28"/>
    <x v="0"/>
    <n v="59"/>
    <n v="156"/>
    <s v="O+"/>
    <n v="15"/>
    <x v="0"/>
    <x v="0"/>
    <n v="0"/>
    <x v="0"/>
    <n v="0"/>
    <x v="0"/>
    <n v="0"/>
    <x v="0"/>
    <n v="0"/>
    <x v="0"/>
    <n v="0"/>
    <x v="0"/>
    <n v="0"/>
    <x v="1"/>
    <n v="1"/>
    <x v="0"/>
    <n v="0"/>
    <x v="0"/>
    <n v="1"/>
    <x v="0"/>
    <n v="1"/>
    <s v="4 days"/>
  </r>
  <r>
    <n v="25"/>
    <x v="0"/>
    <n v="80"/>
    <n v="166"/>
    <s v="O-"/>
    <n v="16"/>
    <x v="0"/>
    <x v="0"/>
    <n v="0"/>
    <x v="0"/>
    <n v="0"/>
    <x v="0"/>
    <n v="0"/>
    <x v="1"/>
    <n v="1"/>
    <x v="0"/>
    <n v="0"/>
    <x v="0"/>
    <n v="0"/>
    <x v="0"/>
    <n v="0"/>
    <x v="0"/>
    <n v="0"/>
    <x v="1"/>
    <n v="0"/>
    <x v="0"/>
    <n v="1"/>
    <s v="4 days"/>
  </r>
  <r>
    <n v="24"/>
    <x v="0"/>
    <n v="60"/>
    <n v="162"/>
    <s v="O+"/>
    <n v="15"/>
    <x v="0"/>
    <x v="0"/>
    <n v="0"/>
    <x v="0"/>
    <n v="0"/>
    <x v="0"/>
    <n v="0"/>
    <x v="0"/>
    <n v="0"/>
    <x v="0"/>
    <n v="0"/>
    <x v="1"/>
    <n v="1"/>
    <x v="1"/>
    <n v="1"/>
    <x v="0"/>
    <n v="0"/>
    <x v="1"/>
    <n v="0"/>
    <x v="0"/>
    <n v="1"/>
    <s v="4 days"/>
  </r>
  <r>
    <n v="24"/>
    <x v="0"/>
    <n v="55"/>
    <n v="157"/>
    <s v="A-"/>
    <n v="12"/>
    <x v="0"/>
    <x v="0"/>
    <n v="0"/>
    <x v="1"/>
    <n v="1"/>
    <x v="0"/>
    <n v="0"/>
    <x v="1"/>
    <n v="1"/>
    <x v="1"/>
    <n v="1"/>
    <x v="0"/>
    <n v="0"/>
    <x v="1"/>
    <n v="1"/>
    <x v="0"/>
    <n v="0"/>
    <x v="0"/>
    <n v="1"/>
    <x v="0"/>
    <n v="1"/>
    <s v="5 days"/>
  </r>
  <r>
    <n v="25"/>
    <x v="0"/>
    <n v="80"/>
    <n v="162"/>
    <s v="B-"/>
    <n v="14"/>
    <x v="1"/>
    <x v="1"/>
    <n v="1"/>
    <x v="0"/>
    <n v="0"/>
    <x v="1"/>
    <n v="1"/>
    <x v="1"/>
    <n v="1"/>
    <x v="0"/>
    <n v="0"/>
    <x v="0"/>
    <n v="0"/>
    <x v="0"/>
    <n v="0"/>
    <x v="1"/>
    <n v="1"/>
    <x v="0"/>
    <n v="1"/>
    <x v="1"/>
    <n v="0"/>
    <s v="3 days"/>
  </r>
  <r>
    <n v="18"/>
    <x v="1"/>
    <n v="44"/>
    <n v="144"/>
    <s v="O+"/>
    <n v="15"/>
    <x v="0"/>
    <x v="0"/>
    <n v="0"/>
    <x v="1"/>
    <n v="1"/>
    <x v="1"/>
    <n v="1"/>
    <x v="0"/>
    <n v="0"/>
    <x v="0"/>
    <n v="0"/>
    <x v="0"/>
    <n v="0"/>
    <x v="0"/>
    <n v="0"/>
    <x v="0"/>
    <n v="0"/>
    <x v="0"/>
    <n v="1"/>
    <x v="0"/>
    <n v="1"/>
    <s v="4 days"/>
  </r>
  <r>
    <n v="22"/>
    <x v="0"/>
    <n v="77"/>
    <n v="168"/>
    <s v="O+"/>
    <n v="15"/>
    <x v="0"/>
    <x v="1"/>
    <n v="1"/>
    <x v="1"/>
    <n v="1"/>
    <x v="1"/>
    <n v="1"/>
    <x v="1"/>
    <n v="1"/>
    <x v="1"/>
    <n v="1"/>
    <x v="0"/>
    <n v="0"/>
    <x v="0"/>
    <n v="0"/>
    <x v="0"/>
    <n v="0"/>
    <x v="1"/>
    <n v="0"/>
    <x v="0"/>
    <n v="1"/>
    <s v="3 days"/>
  </r>
  <r>
    <n v="21"/>
    <x v="0"/>
    <n v="80"/>
    <n v="170"/>
    <s v="A+"/>
    <n v="11"/>
    <x v="0"/>
    <x v="0"/>
    <n v="0"/>
    <x v="0"/>
    <n v="0"/>
    <x v="0"/>
    <n v="0"/>
    <x v="1"/>
    <n v="1"/>
    <x v="0"/>
    <n v="0"/>
    <x v="1"/>
    <n v="1"/>
    <x v="0"/>
    <n v="0"/>
    <x v="0"/>
    <n v="0"/>
    <x v="0"/>
    <n v="1"/>
    <x v="0"/>
    <n v="1"/>
    <s v="3 days"/>
  </r>
  <r>
    <n v="23"/>
    <x v="0"/>
    <n v="48"/>
    <n v="150"/>
    <s v="O+"/>
    <n v="15"/>
    <x v="0"/>
    <x v="1"/>
    <n v="1"/>
    <x v="0"/>
    <n v="0"/>
    <x v="1"/>
    <n v="1"/>
    <x v="1"/>
    <n v="1"/>
    <x v="1"/>
    <n v="1"/>
    <x v="1"/>
    <n v="1"/>
    <x v="1"/>
    <n v="1"/>
    <x v="0"/>
    <n v="0"/>
    <x v="1"/>
    <n v="0"/>
    <x v="0"/>
    <n v="1"/>
    <s v="5 days"/>
  </r>
  <r>
    <n v="25"/>
    <x v="0"/>
    <n v="88"/>
    <n v="164"/>
    <s v="O+"/>
    <n v="15"/>
    <x v="2"/>
    <x v="1"/>
    <n v="1"/>
    <x v="1"/>
    <n v="1"/>
    <x v="1"/>
    <n v="1"/>
    <x v="1"/>
    <n v="1"/>
    <x v="0"/>
    <n v="0"/>
    <x v="1"/>
    <n v="1"/>
    <x v="1"/>
    <n v="1"/>
    <x v="1"/>
    <n v="1"/>
    <x v="0"/>
    <n v="1"/>
    <x v="1"/>
    <n v="0"/>
    <s v="1 day"/>
  </r>
  <r>
    <n v="25"/>
    <x v="0"/>
    <n v="54"/>
    <n v="167"/>
    <s v="A+"/>
    <n v="11"/>
    <x v="0"/>
    <x v="0"/>
    <n v="0"/>
    <x v="0"/>
    <n v="0"/>
    <x v="0"/>
    <n v="0"/>
    <x v="1"/>
    <n v="1"/>
    <x v="1"/>
    <n v="1"/>
    <x v="1"/>
    <n v="1"/>
    <x v="0"/>
    <n v="0"/>
    <x v="0"/>
    <n v="0"/>
    <x v="0"/>
    <n v="1"/>
    <x v="0"/>
    <n v="1"/>
    <s v="5 days"/>
  </r>
  <r>
    <n v="25"/>
    <x v="0"/>
    <n v="65"/>
    <n v="165"/>
    <s v="B+"/>
    <n v="13"/>
    <x v="2"/>
    <x v="1"/>
    <n v="1"/>
    <x v="1"/>
    <n v="1"/>
    <x v="1"/>
    <n v="1"/>
    <x v="1"/>
    <n v="1"/>
    <x v="0"/>
    <n v="0"/>
    <x v="1"/>
    <n v="1"/>
    <x v="0"/>
    <n v="0"/>
    <x v="1"/>
    <n v="1"/>
    <x v="0"/>
    <n v="1"/>
    <x v="1"/>
    <n v="0"/>
    <s v="5 days"/>
  </r>
  <r>
    <n v="23"/>
    <x v="0"/>
    <n v="45"/>
    <n v="150"/>
    <s v="B+"/>
    <n v="13"/>
    <x v="0"/>
    <x v="0"/>
    <n v="0"/>
    <x v="0"/>
    <n v="0"/>
    <x v="0"/>
    <n v="0"/>
    <x v="1"/>
    <n v="1"/>
    <x v="1"/>
    <n v="1"/>
    <x v="0"/>
    <n v="0"/>
    <x v="0"/>
    <n v="0"/>
    <x v="0"/>
    <n v="0"/>
    <x v="0"/>
    <n v="1"/>
    <x v="0"/>
    <n v="1"/>
    <s v="5 days"/>
  </r>
  <r>
    <n v="37"/>
    <x v="3"/>
    <n v="68"/>
    <n v="142"/>
    <s v="O+"/>
    <n v="15"/>
    <x v="0"/>
    <x v="1"/>
    <n v="1"/>
    <x v="0"/>
    <n v="0"/>
    <x v="1"/>
    <n v="1"/>
    <x v="1"/>
    <n v="1"/>
    <x v="0"/>
    <n v="0"/>
    <x v="0"/>
    <n v="0"/>
    <x v="0"/>
    <n v="0"/>
    <x v="0"/>
    <n v="0"/>
    <x v="0"/>
    <n v="1"/>
    <x v="0"/>
    <n v="1"/>
    <s v="5 days"/>
  </r>
  <r>
    <n v="19"/>
    <x v="1"/>
    <n v="51"/>
    <n v="161"/>
    <s v="O+"/>
    <n v="15"/>
    <x v="0"/>
    <x v="1"/>
    <n v="1"/>
    <x v="0"/>
    <n v="0"/>
    <x v="0"/>
    <n v="0"/>
    <x v="0"/>
    <n v="0"/>
    <x v="0"/>
    <n v="0"/>
    <x v="1"/>
    <n v="1"/>
    <x v="0"/>
    <n v="0"/>
    <x v="0"/>
    <n v="0"/>
    <x v="0"/>
    <n v="1"/>
    <x v="0"/>
    <n v="1"/>
    <s v="6 days"/>
  </r>
  <r>
    <n v="25"/>
    <x v="0"/>
    <n v="65"/>
    <n v="161"/>
    <s v="B+"/>
    <n v="13"/>
    <x v="0"/>
    <x v="0"/>
    <n v="0"/>
    <x v="0"/>
    <n v="0"/>
    <x v="0"/>
    <n v="0"/>
    <x v="0"/>
    <n v="0"/>
    <x v="0"/>
    <n v="0"/>
    <x v="1"/>
    <n v="1"/>
    <x v="1"/>
    <n v="1"/>
    <x v="0"/>
    <n v="0"/>
    <x v="0"/>
    <n v="1"/>
    <x v="0"/>
    <n v="1"/>
    <s v="5 days"/>
  </r>
  <r>
    <n v="42"/>
    <x v="2"/>
    <n v="70"/>
    <n v="144"/>
    <s v="B+"/>
    <n v="13"/>
    <x v="0"/>
    <x v="0"/>
    <n v="0"/>
    <x v="0"/>
    <n v="0"/>
    <x v="0"/>
    <n v="0"/>
    <x v="1"/>
    <n v="1"/>
    <x v="0"/>
    <n v="0"/>
    <x v="0"/>
    <n v="0"/>
    <x v="0"/>
    <n v="0"/>
    <x v="0"/>
    <n v="0"/>
    <x v="1"/>
    <n v="0"/>
    <x v="0"/>
    <n v="1"/>
    <s v="4 days"/>
  </r>
  <r>
    <n v="20"/>
    <x v="0"/>
    <n v="57"/>
    <n v="152"/>
    <s v="O+"/>
    <n v="15"/>
    <x v="0"/>
    <x v="0"/>
    <n v="0"/>
    <x v="0"/>
    <n v="0"/>
    <x v="0"/>
    <n v="0"/>
    <x v="0"/>
    <n v="0"/>
    <x v="0"/>
    <n v="0"/>
    <x v="0"/>
    <n v="0"/>
    <x v="0"/>
    <n v="0"/>
    <x v="0"/>
    <n v="0"/>
    <x v="1"/>
    <n v="0"/>
    <x v="0"/>
    <n v="1"/>
    <s v="4 days"/>
  </r>
  <r>
    <n v="24"/>
    <x v="0"/>
    <n v="58"/>
    <n v="169"/>
    <s v="A+"/>
    <n v="11"/>
    <x v="0"/>
    <x v="0"/>
    <n v="0"/>
    <x v="0"/>
    <n v="0"/>
    <x v="0"/>
    <n v="0"/>
    <x v="0"/>
    <n v="0"/>
    <x v="0"/>
    <n v="0"/>
    <x v="1"/>
    <n v="1"/>
    <x v="0"/>
    <n v="0"/>
    <x v="0"/>
    <n v="0"/>
    <x v="0"/>
    <n v="1"/>
    <x v="0"/>
    <n v="1"/>
    <s v="5 days"/>
  </r>
  <r>
    <n v="19"/>
    <x v="1"/>
    <n v="65"/>
    <n v="172"/>
    <s v="B+"/>
    <n v="13"/>
    <x v="0"/>
    <x v="1"/>
    <n v="1"/>
    <x v="0"/>
    <n v="0"/>
    <x v="1"/>
    <n v="1"/>
    <x v="1"/>
    <n v="1"/>
    <x v="0"/>
    <n v="0"/>
    <x v="1"/>
    <n v="1"/>
    <x v="0"/>
    <n v="0"/>
    <x v="0"/>
    <n v="0"/>
    <x v="0"/>
    <n v="1"/>
    <x v="0"/>
    <n v="1"/>
    <s v="6 days"/>
  </r>
  <r>
    <n v="21"/>
    <x v="0"/>
    <n v="58"/>
    <n v="147"/>
    <s v="A+"/>
    <n v="11"/>
    <x v="2"/>
    <x v="1"/>
    <n v="1"/>
    <x v="1"/>
    <n v="1"/>
    <x v="1"/>
    <n v="1"/>
    <x v="1"/>
    <n v="1"/>
    <x v="1"/>
    <n v="1"/>
    <x v="0"/>
    <n v="0"/>
    <x v="0"/>
    <n v="0"/>
    <x v="1"/>
    <n v="1"/>
    <x v="0"/>
    <n v="1"/>
    <x v="1"/>
    <n v="0"/>
    <s v="2 days"/>
  </r>
  <r>
    <n v="21"/>
    <x v="0"/>
    <n v="46"/>
    <n v="162"/>
    <s v="B+"/>
    <n v="13"/>
    <x v="2"/>
    <x v="0"/>
    <n v="0"/>
    <x v="1"/>
    <n v="1"/>
    <x v="0"/>
    <n v="0"/>
    <x v="1"/>
    <n v="1"/>
    <x v="1"/>
    <n v="1"/>
    <x v="0"/>
    <n v="0"/>
    <x v="1"/>
    <n v="1"/>
    <x v="1"/>
    <n v="1"/>
    <x v="0"/>
    <n v="1"/>
    <x v="1"/>
    <n v="0"/>
    <s v="5 days"/>
  </r>
  <r>
    <n v="21"/>
    <x v="0"/>
    <n v="84"/>
    <n v="152"/>
    <s v="B+"/>
    <n v="13"/>
    <x v="1"/>
    <x v="1"/>
    <n v="1"/>
    <x v="1"/>
    <n v="1"/>
    <x v="0"/>
    <n v="0"/>
    <x v="1"/>
    <n v="1"/>
    <x v="1"/>
    <n v="1"/>
    <x v="0"/>
    <n v="0"/>
    <x v="0"/>
    <n v="0"/>
    <x v="1"/>
    <n v="1"/>
    <x v="1"/>
    <n v="0"/>
    <x v="1"/>
    <n v="0"/>
    <s v="4 days"/>
  </r>
  <r>
    <n v="21"/>
    <x v="0"/>
    <n v="54"/>
    <n v="161"/>
    <s v="B+"/>
    <n v="13"/>
    <x v="0"/>
    <x v="1"/>
    <n v="1"/>
    <x v="0"/>
    <n v="0"/>
    <x v="1"/>
    <n v="1"/>
    <x v="1"/>
    <n v="1"/>
    <x v="1"/>
    <n v="1"/>
    <x v="1"/>
    <n v="1"/>
    <x v="0"/>
    <n v="0"/>
    <x v="0"/>
    <n v="0"/>
    <x v="0"/>
    <n v="1"/>
    <x v="0"/>
    <n v="1"/>
    <s v="6 days"/>
  </r>
  <r>
    <n v="21"/>
    <x v="0"/>
    <n v="60"/>
    <n v="157"/>
    <s v="O+"/>
    <n v="15"/>
    <x v="0"/>
    <x v="1"/>
    <n v="1"/>
    <x v="1"/>
    <n v="1"/>
    <x v="0"/>
    <n v="0"/>
    <x v="0"/>
    <n v="0"/>
    <x v="1"/>
    <n v="1"/>
    <x v="0"/>
    <n v="0"/>
    <x v="0"/>
    <n v="0"/>
    <x v="0"/>
    <n v="0"/>
    <x v="0"/>
    <n v="1"/>
    <x v="0"/>
    <n v="1"/>
    <s v="6 days"/>
  </r>
  <r>
    <n v="22"/>
    <x v="0"/>
    <n v="72"/>
    <n v="157"/>
    <s v="O+"/>
    <n v="15"/>
    <x v="2"/>
    <x v="1"/>
    <n v="1"/>
    <x v="0"/>
    <n v="0"/>
    <x v="0"/>
    <n v="0"/>
    <x v="0"/>
    <n v="0"/>
    <x v="0"/>
    <n v="0"/>
    <x v="1"/>
    <n v="1"/>
    <x v="0"/>
    <n v="0"/>
    <x v="1"/>
    <n v="1"/>
    <x v="0"/>
    <n v="1"/>
    <x v="1"/>
    <n v="0"/>
    <s v="5 days"/>
  </r>
  <r>
    <n v="37"/>
    <x v="3"/>
    <n v="45"/>
    <n v="142"/>
    <s v="O+"/>
    <n v="15"/>
    <x v="0"/>
    <x v="0"/>
    <n v="0"/>
    <x v="0"/>
    <n v="0"/>
    <x v="0"/>
    <n v="0"/>
    <x v="0"/>
    <n v="0"/>
    <x v="0"/>
    <n v="0"/>
    <x v="0"/>
    <n v="0"/>
    <x v="0"/>
    <n v="0"/>
    <x v="0"/>
    <n v="0"/>
    <x v="1"/>
    <n v="0"/>
    <x v="1"/>
    <n v="0"/>
    <s v="3 days"/>
  </r>
  <r>
    <n v="21"/>
    <x v="0"/>
    <n v="50"/>
    <n v="160"/>
    <s v="O+"/>
    <n v="15"/>
    <x v="0"/>
    <x v="0"/>
    <n v="0"/>
    <x v="0"/>
    <n v="0"/>
    <x v="0"/>
    <n v="0"/>
    <x v="1"/>
    <n v="1"/>
    <x v="0"/>
    <n v="0"/>
    <x v="0"/>
    <n v="0"/>
    <x v="0"/>
    <n v="0"/>
    <x v="0"/>
    <n v="0"/>
    <x v="1"/>
    <n v="0"/>
    <x v="0"/>
    <n v="1"/>
    <s v="5 days"/>
  </r>
  <r>
    <n v="20"/>
    <x v="0"/>
    <n v="54"/>
    <n v="154"/>
    <s v="B+"/>
    <n v="13"/>
    <x v="0"/>
    <x v="1"/>
    <n v="1"/>
    <x v="0"/>
    <n v="0"/>
    <x v="1"/>
    <n v="1"/>
    <x v="1"/>
    <n v="1"/>
    <x v="1"/>
    <n v="1"/>
    <x v="0"/>
    <n v="0"/>
    <x v="1"/>
    <n v="1"/>
    <x v="0"/>
    <n v="0"/>
    <x v="1"/>
    <n v="0"/>
    <x v="0"/>
    <n v="1"/>
    <s v="4 days"/>
  </r>
  <r>
    <n v="20"/>
    <x v="0"/>
    <n v="58"/>
    <n v="157"/>
    <s v="O+"/>
    <n v="15"/>
    <x v="0"/>
    <x v="0"/>
    <n v="0"/>
    <x v="0"/>
    <n v="0"/>
    <x v="1"/>
    <n v="1"/>
    <x v="1"/>
    <n v="1"/>
    <x v="1"/>
    <n v="1"/>
    <x v="1"/>
    <n v="1"/>
    <x v="0"/>
    <n v="0"/>
    <x v="1"/>
    <n v="1"/>
    <x v="0"/>
    <n v="1"/>
    <x v="0"/>
    <n v="1"/>
    <s v="4 days"/>
  </r>
  <r>
    <n v="21"/>
    <x v="0"/>
    <n v="54"/>
    <n v="154"/>
    <s v="A+"/>
    <n v="11"/>
    <x v="1"/>
    <x v="1"/>
    <n v="1"/>
    <x v="0"/>
    <n v="0"/>
    <x v="1"/>
    <n v="1"/>
    <x v="0"/>
    <n v="0"/>
    <x v="0"/>
    <n v="0"/>
    <x v="0"/>
    <n v="0"/>
    <x v="0"/>
    <n v="0"/>
    <x v="1"/>
    <n v="1"/>
    <x v="0"/>
    <n v="1"/>
    <x v="1"/>
    <n v="0"/>
    <s v="3 days"/>
  </r>
  <r>
    <n v="20"/>
    <x v="0"/>
    <n v="50"/>
    <n v="160"/>
    <s v="O+"/>
    <n v="15"/>
    <x v="0"/>
    <x v="0"/>
    <n v="0"/>
    <x v="0"/>
    <n v="0"/>
    <x v="0"/>
    <n v="0"/>
    <x v="0"/>
    <n v="0"/>
    <x v="0"/>
    <n v="0"/>
    <x v="0"/>
    <n v="0"/>
    <x v="0"/>
    <n v="0"/>
    <x v="0"/>
    <n v="0"/>
    <x v="0"/>
    <n v="1"/>
    <x v="0"/>
    <n v="1"/>
    <s v="5 days"/>
  </r>
  <r>
    <n v="28"/>
    <x v="0"/>
    <n v="59"/>
    <n v="162"/>
    <s v="A+"/>
    <n v="11"/>
    <x v="1"/>
    <x v="0"/>
    <n v="0"/>
    <x v="1"/>
    <n v="1"/>
    <x v="0"/>
    <n v="0"/>
    <x v="0"/>
    <n v="0"/>
    <x v="0"/>
    <n v="0"/>
    <x v="0"/>
    <n v="0"/>
    <x v="1"/>
    <n v="1"/>
    <x v="1"/>
    <n v="1"/>
    <x v="0"/>
    <n v="1"/>
    <x v="1"/>
    <n v="0"/>
    <s v="5 days"/>
  </r>
  <r>
    <n v="21"/>
    <x v="0"/>
    <n v="48"/>
    <n v="154"/>
    <s v="B+"/>
    <n v="13"/>
    <x v="0"/>
    <x v="0"/>
    <n v="0"/>
    <x v="0"/>
    <n v="0"/>
    <x v="1"/>
    <n v="1"/>
    <x v="1"/>
    <n v="1"/>
    <x v="0"/>
    <n v="0"/>
    <x v="0"/>
    <n v="0"/>
    <x v="1"/>
    <n v="1"/>
    <x v="0"/>
    <n v="0"/>
    <x v="0"/>
    <n v="1"/>
    <x v="0"/>
    <n v="1"/>
    <s v="5 days"/>
  </r>
  <r>
    <n v="20"/>
    <x v="0"/>
    <n v="56"/>
    <n v="163"/>
    <s v="B+"/>
    <n v="13"/>
    <x v="2"/>
    <x v="1"/>
    <n v="1"/>
    <x v="1"/>
    <n v="1"/>
    <x v="1"/>
    <n v="1"/>
    <x v="0"/>
    <n v="0"/>
    <x v="1"/>
    <n v="1"/>
    <x v="0"/>
    <n v="0"/>
    <x v="0"/>
    <n v="0"/>
    <x v="0"/>
    <n v="0"/>
    <x v="0"/>
    <n v="1"/>
    <x v="1"/>
    <n v="0"/>
    <s v="5 days"/>
  </r>
  <r>
    <n v="19"/>
    <x v="1"/>
    <n v="53"/>
    <n v="159"/>
    <s v="B+"/>
    <n v="13"/>
    <x v="1"/>
    <x v="1"/>
    <n v="1"/>
    <x v="1"/>
    <n v="1"/>
    <x v="1"/>
    <n v="1"/>
    <x v="1"/>
    <n v="1"/>
    <x v="0"/>
    <n v="0"/>
    <x v="0"/>
    <n v="0"/>
    <x v="1"/>
    <n v="1"/>
    <x v="1"/>
    <n v="1"/>
    <x v="0"/>
    <n v="1"/>
    <x v="1"/>
    <n v="0"/>
    <s v="5 days"/>
  </r>
  <r>
    <n v="40"/>
    <x v="2"/>
    <n v="72"/>
    <n v="162"/>
    <s v="A+"/>
    <n v="11"/>
    <x v="0"/>
    <x v="1"/>
    <n v="1"/>
    <x v="0"/>
    <n v="0"/>
    <x v="0"/>
    <n v="0"/>
    <x v="1"/>
    <n v="1"/>
    <x v="0"/>
    <n v="0"/>
    <x v="0"/>
    <n v="0"/>
    <x v="1"/>
    <n v="1"/>
    <x v="0"/>
    <n v="0"/>
    <x v="0"/>
    <n v="1"/>
    <x v="0"/>
    <n v="1"/>
    <s v="4 days"/>
  </r>
  <r>
    <n v="21"/>
    <x v="0"/>
    <n v="62"/>
    <n v="158"/>
    <s v="B+"/>
    <n v="13"/>
    <x v="0"/>
    <x v="0"/>
    <n v="0"/>
    <x v="0"/>
    <n v="0"/>
    <x v="0"/>
    <n v="0"/>
    <x v="1"/>
    <n v="1"/>
    <x v="0"/>
    <n v="0"/>
    <x v="0"/>
    <n v="0"/>
    <x v="0"/>
    <n v="0"/>
    <x v="0"/>
    <n v="0"/>
    <x v="0"/>
    <n v="1"/>
    <x v="0"/>
    <n v="1"/>
    <s v="4 days"/>
  </r>
  <r>
    <n v="21"/>
    <x v="0"/>
    <n v="48"/>
    <n v="150"/>
    <s v="O+"/>
    <n v="15"/>
    <x v="0"/>
    <x v="0"/>
    <n v="0"/>
    <x v="0"/>
    <n v="0"/>
    <x v="0"/>
    <n v="0"/>
    <x v="1"/>
    <n v="1"/>
    <x v="1"/>
    <n v="1"/>
    <x v="0"/>
    <n v="0"/>
    <x v="1"/>
    <n v="1"/>
    <x v="0"/>
    <n v="0"/>
    <x v="0"/>
    <n v="1"/>
    <x v="0"/>
    <n v="1"/>
    <s v="8 days"/>
  </r>
  <r>
    <n v="20"/>
    <x v="0"/>
    <n v="51"/>
    <n v="153"/>
    <s v="B+"/>
    <n v="13"/>
    <x v="0"/>
    <x v="0"/>
    <n v="0"/>
    <x v="0"/>
    <n v="0"/>
    <x v="0"/>
    <n v="0"/>
    <x v="0"/>
    <n v="0"/>
    <x v="0"/>
    <n v="0"/>
    <x v="0"/>
    <n v="0"/>
    <x v="0"/>
    <n v="0"/>
    <x v="0"/>
    <n v="0"/>
    <x v="0"/>
    <n v="1"/>
    <x v="0"/>
    <n v="1"/>
    <s v="4 days"/>
  </r>
  <r>
    <n v="20"/>
    <x v="0"/>
    <n v="53"/>
    <n v="160"/>
    <s v="O+"/>
    <n v="15"/>
    <x v="0"/>
    <x v="0"/>
    <n v="0"/>
    <x v="0"/>
    <n v="0"/>
    <x v="0"/>
    <n v="0"/>
    <x v="1"/>
    <n v="1"/>
    <x v="1"/>
    <n v="1"/>
    <x v="0"/>
    <n v="0"/>
    <x v="0"/>
    <n v="0"/>
    <x v="0"/>
    <n v="0"/>
    <x v="0"/>
    <n v="1"/>
    <x v="0"/>
    <n v="1"/>
    <s v="5 days"/>
  </r>
  <r>
    <n v="20"/>
    <x v="0"/>
    <n v="42"/>
    <n v="162"/>
    <s v="B+"/>
    <n v="13"/>
    <x v="0"/>
    <x v="0"/>
    <n v="0"/>
    <x v="0"/>
    <n v="0"/>
    <x v="0"/>
    <n v="0"/>
    <x v="0"/>
    <n v="0"/>
    <x v="1"/>
    <n v="1"/>
    <x v="0"/>
    <n v="0"/>
    <x v="0"/>
    <n v="0"/>
    <x v="0"/>
    <n v="0"/>
    <x v="1"/>
    <n v="0"/>
    <x v="0"/>
    <n v="1"/>
    <s v="4 days"/>
  </r>
  <r>
    <n v="20"/>
    <x v="0"/>
    <n v="48"/>
    <n v="152"/>
    <s v="O+"/>
    <n v="15"/>
    <x v="1"/>
    <x v="0"/>
    <n v="0"/>
    <x v="1"/>
    <n v="1"/>
    <x v="1"/>
    <n v="1"/>
    <x v="1"/>
    <n v="1"/>
    <x v="1"/>
    <n v="1"/>
    <x v="1"/>
    <n v="1"/>
    <x v="1"/>
    <n v="1"/>
    <x v="0"/>
    <n v="0"/>
    <x v="0"/>
    <n v="1"/>
    <x v="0"/>
    <n v="1"/>
    <s v="3 days"/>
  </r>
  <r>
    <n v="30"/>
    <x v="3"/>
    <n v="35"/>
    <n v="157"/>
    <s v="B+"/>
    <n v="13"/>
    <x v="0"/>
    <x v="1"/>
    <n v="1"/>
    <x v="1"/>
    <n v="1"/>
    <x v="0"/>
    <n v="0"/>
    <x v="1"/>
    <n v="1"/>
    <x v="1"/>
    <n v="1"/>
    <x v="0"/>
    <n v="0"/>
    <x v="0"/>
    <n v="0"/>
    <x v="1"/>
    <n v="1"/>
    <x v="0"/>
    <n v="1"/>
    <x v="0"/>
    <n v="1"/>
    <s v="4 days"/>
  </r>
  <r>
    <n v="23"/>
    <x v="0"/>
    <n v="55"/>
    <n v="164"/>
    <s v="A+"/>
    <n v="11"/>
    <x v="0"/>
    <x v="1"/>
    <n v="1"/>
    <x v="0"/>
    <n v="0"/>
    <x v="1"/>
    <n v="1"/>
    <x v="1"/>
    <n v="1"/>
    <x v="1"/>
    <n v="1"/>
    <x v="1"/>
    <n v="1"/>
    <x v="0"/>
    <n v="0"/>
    <x v="0"/>
    <n v="0"/>
    <x v="0"/>
    <n v="1"/>
    <x v="0"/>
    <n v="1"/>
    <s v="6 days"/>
  </r>
  <r>
    <n v="48"/>
    <x v="2"/>
    <n v="78"/>
    <n v="165"/>
    <s v="B+"/>
    <n v="13"/>
    <x v="0"/>
    <x v="0"/>
    <n v="0"/>
    <x v="0"/>
    <n v="0"/>
    <x v="0"/>
    <n v="0"/>
    <x v="0"/>
    <n v="0"/>
    <x v="0"/>
    <n v="0"/>
    <x v="0"/>
    <n v="0"/>
    <x v="1"/>
    <n v="1"/>
    <x v="0"/>
    <n v="0"/>
    <x v="0"/>
    <n v="1"/>
    <x v="0"/>
    <n v="1"/>
    <s v="3 days"/>
  </r>
  <r>
    <n v="22"/>
    <x v="0"/>
    <n v="59"/>
    <n v="162"/>
    <s v="O+"/>
    <n v="15"/>
    <x v="0"/>
    <x v="1"/>
    <n v="1"/>
    <x v="0"/>
    <n v="0"/>
    <x v="0"/>
    <n v="0"/>
    <x v="1"/>
    <n v="1"/>
    <x v="1"/>
    <n v="1"/>
    <x v="1"/>
    <n v="1"/>
    <x v="0"/>
    <n v="0"/>
    <x v="0"/>
    <n v="0"/>
    <x v="0"/>
    <n v="1"/>
    <x v="0"/>
    <n v="1"/>
    <s v="4 days"/>
  </r>
  <r>
    <n v="24"/>
    <x v="0"/>
    <n v="65"/>
    <n v="157"/>
    <s v="A+"/>
    <n v="11"/>
    <x v="0"/>
    <x v="1"/>
    <n v="1"/>
    <x v="0"/>
    <n v="0"/>
    <x v="1"/>
    <n v="1"/>
    <x v="1"/>
    <n v="1"/>
    <x v="0"/>
    <n v="0"/>
    <x v="1"/>
    <n v="1"/>
    <x v="0"/>
    <n v="0"/>
    <x v="0"/>
    <n v="0"/>
    <x v="0"/>
    <n v="1"/>
    <x v="0"/>
    <n v="1"/>
    <s v="3 days"/>
  </r>
  <r>
    <n v="23"/>
    <x v="0"/>
    <n v="51"/>
    <n v="144"/>
    <s v="A-"/>
    <n v="12"/>
    <x v="0"/>
    <x v="1"/>
    <n v="1"/>
    <x v="0"/>
    <n v="0"/>
    <x v="0"/>
    <n v="0"/>
    <x v="0"/>
    <n v="0"/>
    <x v="1"/>
    <n v="1"/>
    <x v="0"/>
    <n v="0"/>
    <x v="0"/>
    <n v="0"/>
    <x v="0"/>
    <n v="0"/>
    <x v="1"/>
    <n v="0"/>
    <x v="0"/>
    <n v="1"/>
    <s v="5 days"/>
  </r>
  <r>
    <n v="30"/>
    <x v="3"/>
    <n v="65"/>
    <n v="162"/>
    <s v="A+"/>
    <n v="11"/>
    <x v="0"/>
    <x v="0"/>
    <n v="0"/>
    <x v="0"/>
    <n v="0"/>
    <x v="0"/>
    <n v="0"/>
    <x v="1"/>
    <n v="1"/>
    <x v="0"/>
    <n v="0"/>
    <x v="0"/>
    <n v="0"/>
    <x v="0"/>
    <n v="0"/>
    <x v="0"/>
    <n v="0"/>
    <x v="0"/>
    <n v="1"/>
    <x v="0"/>
    <n v="1"/>
    <s v="4 days"/>
  </r>
  <r>
    <n v="26"/>
    <x v="0"/>
    <n v="65"/>
    <n v="165"/>
    <s v="B-"/>
    <n v="14"/>
    <x v="0"/>
    <x v="1"/>
    <n v="1"/>
    <x v="0"/>
    <n v="0"/>
    <x v="0"/>
    <n v="0"/>
    <x v="1"/>
    <n v="1"/>
    <x v="0"/>
    <n v="0"/>
    <x v="1"/>
    <n v="1"/>
    <x v="0"/>
    <n v="0"/>
    <x v="0"/>
    <n v="0"/>
    <x v="1"/>
    <n v="0"/>
    <x v="0"/>
    <n v="1"/>
    <s v="3 days"/>
  </r>
  <r>
    <n v="37"/>
    <x v="3"/>
    <n v="73"/>
    <n v="167"/>
    <s v="O+"/>
    <n v="15"/>
    <x v="0"/>
    <x v="0"/>
    <n v="0"/>
    <x v="0"/>
    <n v="0"/>
    <x v="0"/>
    <n v="0"/>
    <x v="1"/>
    <n v="1"/>
    <x v="0"/>
    <n v="0"/>
    <x v="0"/>
    <n v="0"/>
    <x v="1"/>
    <n v="1"/>
    <x v="1"/>
    <n v="1"/>
    <x v="1"/>
    <n v="0"/>
    <x v="0"/>
    <n v="1"/>
    <s v="5 days"/>
  </r>
  <r>
    <n v="34"/>
    <x v="3"/>
    <n v="60"/>
    <n v="160"/>
    <s v="B+"/>
    <n v="13"/>
    <x v="0"/>
    <x v="1"/>
    <n v="1"/>
    <x v="0"/>
    <n v="0"/>
    <x v="0"/>
    <n v="0"/>
    <x v="0"/>
    <n v="0"/>
    <x v="0"/>
    <n v="0"/>
    <x v="0"/>
    <n v="0"/>
    <x v="0"/>
    <n v="0"/>
    <x v="0"/>
    <n v="0"/>
    <x v="1"/>
    <n v="0"/>
    <x v="0"/>
    <n v="1"/>
    <s v="5 days"/>
  </r>
  <r>
    <n v="21"/>
    <x v="0"/>
    <n v="50"/>
    <n v="152"/>
    <s v="A+"/>
    <n v="11"/>
    <x v="0"/>
    <x v="1"/>
    <n v="1"/>
    <x v="0"/>
    <n v="0"/>
    <x v="0"/>
    <n v="0"/>
    <x v="0"/>
    <n v="0"/>
    <x v="1"/>
    <n v="1"/>
    <x v="1"/>
    <n v="1"/>
    <x v="0"/>
    <n v="0"/>
    <x v="0"/>
    <n v="0"/>
    <x v="0"/>
    <n v="1"/>
    <x v="0"/>
    <n v="1"/>
    <s v="3 days"/>
  </r>
  <r>
    <n v="35"/>
    <x v="3"/>
    <n v="50"/>
    <n v="148"/>
    <s v="B+"/>
    <n v="13"/>
    <x v="0"/>
    <x v="0"/>
    <n v="0"/>
    <x v="0"/>
    <n v="0"/>
    <x v="0"/>
    <n v="0"/>
    <x v="1"/>
    <n v="1"/>
    <x v="0"/>
    <n v="0"/>
    <x v="0"/>
    <n v="0"/>
    <x v="0"/>
    <n v="0"/>
    <x v="0"/>
    <n v="0"/>
    <x v="1"/>
    <n v="0"/>
    <x v="0"/>
    <n v="1"/>
    <s v="5 days"/>
  </r>
  <r>
    <n v="30"/>
    <x v="3"/>
    <n v="74"/>
    <n v="152"/>
    <s v="B+"/>
    <n v="13"/>
    <x v="2"/>
    <x v="1"/>
    <n v="1"/>
    <x v="0"/>
    <n v="0"/>
    <x v="1"/>
    <n v="1"/>
    <x v="1"/>
    <n v="1"/>
    <x v="0"/>
    <n v="0"/>
    <x v="0"/>
    <n v="0"/>
    <x v="0"/>
    <n v="0"/>
    <x v="1"/>
    <n v="1"/>
    <x v="1"/>
    <n v="0"/>
    <x v="1"/>
    <n v="0"/>
    <s v="4 days"/>
  </r>
  <r>
    <n v="33"/>
    <x v="3"/>
    <n v="62"/>
    <n v="154"/>
    <s v="O+"/>
    <n v="15"/>
    <x v="0"/>
    <x v="1"/>
    <n v="1"/>
    <x v="1"/>
    <n v="1"/>
    <x v="1"/>
    <n v="1"/>
    <x v="1"/>
    <n v="1"/>
    <x v="0"/>
    <n v="0"/>
    <x v="0"/>
    <n v="0"/>
    <x v="0"/>
    <n v="0"/>
    <x v="0"/>
    <n v="0"/>
    <x v="0"/>
    <n v="1"/>
    <x v="0"/>
    <n v="1"/>
    <s v="4 days"/>
  </r>
  <r>
    <n v="29"/>
    <x v="0"/>
    <n v="64"/>
    <n v="168"/>
    <s v="O+"/>
    <n v="15"/>
    <x v="0"/>
    <x v="0"/>
    <n v="0"/>
    <x v="0"/>
    <n v="0"/>
    <x v="0"/>
    <n v="0"/>
    <x v="0"/>
    <n v="0"/>
    <x v="1"/>
    <n v="1"/>
    <x v="1"/>
    <n v="1"/>
    <x v="1"/>
    <n v="1"/>
    <x v="0"/>
    <n v="0"/>
    <x v="1"/>
    <n v="0"/>
    <x v="0"/>
    <n v="1"/>
    <s v="3 days"/>
  </r>
  <r>
    <n v="29"/>
    <x v="0"/>
    <n v="60"/>
    <n v="164"/>
    <s v="A+"/>
    <n v="11"/>
    <x v="0"/>
    <x v="1"/>
    <n v="1"/>
    <x v="0"/>
    <n v="0"/>
    <x v="1"/>
    <n v="1"/>
    <x v="1"/>
    <n v="1"/>
    <x v="1"/>
    <n v="1"/>
    <x v="0"/>
    <n v="0"/>
    <x v="0"/>
    <n v="0"/>
    <x v="1"/>
    <n v="1"/>
    <x v="0"/>
    <n v="1"/>
    <x v="0"/>
    <n v="1"/>
    <s v="7 days"/>
  </r>
  <r>
    <n v="29"/>
    <x v="0"/>
    <n v="70"/>
    <n v="170"/>
    <s v="O+"/>
    <n v="15"/>
    <x v="0"/>
    <x v="0"/>
    <n v="0"/>
    <x v="0"/>
    <n v="0"/>
    <x v="0"/>
    <n v="0"/>
    <x v="1"/>
    <n v="1"/>
    <x v="0"/>
    <n v="0"/>
    <x v="1"/>
    <n v="1"/>
    <x v="0"/>
    <n v="0"/>
    <x v="1"/>
    <n v="1"/>
    <x v="0"/>
    <n v="1"/>
    <x v="0"/>
    <n v="1"/>
    <s v="4 days"/>
  </r>
  <r>
    <n v="27"/>
    <x v="0"/>
    <n v="39"/>
    <n v="162"/>
    <s v="B+"/>
    <n v="13"/>
    <x v="0"/>
    <x v="1"/>
    <n v="1"/>
    <x v="1"/>
    <n v="1"/>
    <x v="0"/>
    <n v="0"/>
    <x v="0"/>
    <n v="0"/>
    <x v="0"/>
    <n v="0"/>
    <x v="1"/>
    <n v="1"/>
    <x v="1"/>
    <n v="1"/>
    <x v="0"/>
    <n v="0"/>
    <x v="0"/>
    <n v="1"/>
    <x v="0"/>
    <n v="1"/>
    <s v="5 days"/>
  </r>
  <r>
    <n v="23"/>
    <x v="0"/>
    <n v="78"/>
    <n v="157"/>
    <s v="O+"/>
    <n v="15"/>
    <x v="0"/>
    <x v="1"/>
    <n v="1"/>
    <x v="0"/>
    <n v="0"/>
    <x v="0"/>
    <n v="0"/>
    <x v="0"/>
    <n v="0"/>
    <x v="0"/>
    <n v="0"/>
    <x v="0"/>
    <n v="0"/>
    <x v="0"/>
    <n v="0"/>
    <x v="0"/>
    <n v="0"/>
    <x v="0"/>
    <n v="1"/>
    <x v="0"/>
    <n v="1"/>
    <s v="6 days"/>
  </r>
  <r>
    <n v="25"/>
    <x v="0"/>
    <n v="55"/>
    <n v="152"/>
    <s v="B+"/>
    <n v="13"/>
    <x v="0"/>
    <x v="0"/>
    <n v="0"/>
    <x v="0"/>
    <n v="0"/>
    <x v="0"/>
    <n v="0"/>
    <x v="0"/>
    <n v="0"/>
    <x v="0"/>
    <n v="0"/>
    <x v="0"/>
    <n v="0"/>
    <x v="1"/>
    <n v="1"/>
    <x v="0"/>
    <n v="0"/>
    <x v="1"/>
    <n v="0"/>
    <x v="0"/>
    <n v="1"/>
    <s v="5 days"/>
  </r>
  <r>
    <n v="21"/>
    <x v="0"/>
    <n v="40"/>
    <n v="152"/>
    <s v="B+"/>
    <n v="13"/>
    <x v="0"/>
    <x v="0"/>
    <n v="0"/>
    <x v="0"/>
    <n v="0"/>
    <x v="0"/>
    <n v="0"/>
    <x v="0"/>
    <n v="0"/>
    <x v="0"/>
    <n v="0"/>
    <x v="1"/>
    <n v="1"/>
    <x v="0"/>
    <n v="0"/>
    <x v="0"/>
    <n v="0"/>
    <x v="1"/>
    <n v="0"/>
    <x v="0"/>
    <n v="1"/>
    <s v="4 days"/>
  </r>
  <r>
    <n v="25"/>
    <x v="0"/>
    <n v="65"/>
    <n v="160"/>
    <s v="A+"/>
    <n v="11"/>
    <x v="0"/>
    <x v="1"/>
    <n v="1"/>
    <x v="0"/>
    <n v="0"/>
    <x v="0"/>
    <n v="0"/>
    <x v="0"/>
    <n v="0"/>
    <x v="0"/>
    <n v="0"/>
    <x v="0"/>
    <n v="0"/>
    <x v="0"/>
    <n v="0"/>
    <x v="0"/>
    <n v="0"/>
    <x v="1"/>
    <n v="0"/>
    <x v="0"/>
    <n v="1"/>
    <s v="4 days"/>
  </r>
  <r>
    <n v="41"/>
    <x v="2"/>
    <n v="59"/>
    <n v="152"/>
    <s v="A+"/>
    <n v="11"/>
    <x v="0"/>
    <x v="1"/>
    <n v="1"/>
    <x v="0"/>
    <n v="0"/>
    <x v="0"/>
    <n v="0"/>
    <x v="1"/>
    <n v="1"/>
    <x v="0"/>
    <n v="0"/>
    <x v="0"/>
    <n v="0"/>
    <x v="1"/>
    <n v="1"/>
    <x v="0"/>
    <n v="0"/>
    <x v="1"/>
    <n v="0"/>
    <x v="0"/>
    <n v="1"/>
    <s v="3 days"/>
  </r>
  <r>
    <n v="24"/>
    <x v="0"/>
    <n v="55"/>
    <n v="154"/>
    <s v="B+"/>
    <n v="13"/>
    <x v="0"/>
    <x v="0"/>
    <n v="0"/>
    <x v="0"/>
    <n v="0"/>
    <x v="0"/>
    <n v="0"/>
    <x v="0"/>
    <n v="0"/>
    <x v="0"/>
    <n v="0"/>
    <x v="0"/>
    <n v="0"/>
    <x v="0"/>
    <n v="0"/>
    <x v="0"/>
    <n v="0"/>
    <x v="0"/>
    <n v="1"/>
    <x v="0"/>
    <n v="1"/>
    <s v="5 days"/>
  </r>
  <r>
    <n v="23"/>
    <x v="0"/>
    <n v="76"/>
    <n v="4"/>
    <s v="O+"/>
    <n v="15"/>
    <x v="0"/>
    <x v="1"/>
    <n v="1"/>
    <x v="0"/>
    <n v="0"/>
    <x v="0"/>
    <n v="0"/>
    <x v="0"/>
    <n v="0"/>
    <x v="0"/>
    <n v="0"/>
    <x v="1"/>
    <n v="1"/>
    <x v="1"/>
    <n v="1"/>
    <x v="0"/>
    <n v="0"/>
    <x v="1"/>
    <n v="0"/>
    <x v="0"/>
    <n v="1"/>
    <s v="4 days"/>
  </r>
  <r>
    <n v="30"/>
    <x v="3"/>
    <n v="56"/>
    <n v="162"/>
    <s v="O+"/>
    <n v="15"/>
    <x v="0"/>
    <x v="0"/>
    <n v="0"/>
    <x v="0"/>
    <n v="0"/>
    <x v="0"/>
    <n v="0"/>
    <x v="0"/>
    <n v="0"/>
    <x v="0"/>
    <n v="0"/>
    <x v="0"/>
    <n v="0"/>
    <x v="0"/>
    <n v="0"/>
    <x v="0"/>
    <n v="0"/>
    <x v="0"/>
    <n v="1"/>
    <x v="0"/>
    <n v="1"/>
    <s v="5 days"/>
  </r>
  <r>
    <n v="40"/>
    <x v="2"/>
    <n v="68"/>
    <n v="4.7"/>
    <s v="A+"/>
    <n v="11"/>
    <x v="0"/>
    <x v="1"/>
    <n v="1"/>
    <x v="0"/>
    <n v="0"/>
    <x v="0"/>
    <n v="0"/>
    <x v="0"/>
    <n v="0"/>
    <x v="0"/>
    <n v="0"/>
    <x v="0"/>
    <n v="0"/>
    <x v="1"/>
    <n v="1"/>
    <x v="0"/>
    <n v="0"/>
    <x v="1"/>
    <n v="0"/>
    <x v="0"/>
    <n v="1"/>
    <s v="4 days"/>
  </r>
  <r>
    <n v="19"/>
    <x v="1"/>
    <n v="85"/>
    <n v="173"/>
    <s v="B+"/>
    <n v="13"/>
    <x v="0"/>
    <x v="1"/>
    <n v="1"/>
    <x v="1"/>
    <n v="1"/>
    <x v="1"/>
    <n v="1"/>
    <x v="1"/>
    <n v="1"/>
    <x v="1"/>
    <n v="1"/>
    <x v="1"/>
    <n v="1"/>
    <x v="0"/>
    <n v="0"/>
    <x v="1"/>
    <n v="1"/>
    <x v="0"/>
    <n v="1"/>
    <x v="1"/>
    <n v="0"/>
    <s v="5 days"/>
  </r>
  <r>
    <n v="22"/>
    <x v="0"/>
    <n v="48"/>
    <n v="142"/>
    <s v="B+"/>
    <n v="13"/>
    <x v="0"/>
    <x v="0"/>
    <n v="0"/>
    <x v="0"/>
    <n v="0"/>
    <x v="1"/>
    <n v="1"/>
    <x v="1"/>
    <n v="1"/>
    <x v="1"/>
    <n v="1"/>
    <x v="1"/>
    <n v="1"/>
    <x v="0"/>
    <n v="0"/>
    <x v="0"/>
    <n v="0"/>
    <x v="0"/>
    <n v="1"/>
    <x v="0"/>
    <n v="1"/>
    <s v="4 days"/>
  </r>
  <r>
    <n v="17"/>
    <x v="1"/>
    <n v="67"/>
    <n v="160"/>
    <s v="B+"/>
    <n v="13"/>
    <x v="1"/>
    <x v="1"/>
    <n v="1"/>
    <x v="1"/>
    <n v="1"/>
    <x v="1"/>
    <n v="1"/>
    <x v="1"/>
    <n v="1"/>
    <x v="1"/>
    <n v="1"/>
    <x v="1"/>
    <n v="1"/>
    <x v="0"/>
    <n v="0"/>
    <x v="1"/>
    <n v="1"/>
    <x v="0"/>
    <n v="1"/>
    <x v="1"/>
    <n v="0"/>
    <s v="6 days"/>
  </r>
  <r>
    <n v="39"/>
    <x v="3"/>
    <n v="64"/>
    <n v="157"/>
    <s v="B+"/>
    <n v="13"/>
    <x v="0"/>
    <x v="1"/>
    <n v="1"/>
    <x v="0"/>
    <n v="0"/>
    <x v="0"/>
    <n v="0"/>
    <x v="0"/>
    <n v="0"/>
    <x v="0"/>
    <n v="0"/>
    <x v="0"/>
    <n v="0"/>
    <x v="0"/>
    <n v="0"/>
    <x v="0"/>
    <n v="0"/>
    <x v="0"/>
    <n v="1"/>
    <x v="0"/>
    <n v="1"/>
    <s v="5 days"/>
  </r>
  <r>
    <n v="20"/>
    <x v="0"/>
    <n v="70"/>
    <n v="174"/>
    <s v="O+"/>
    <n v="15"/>
    <x v="0"/>
    <x v="0"/>
    <n v="0"/>
    <x v="1"/>
    <n v="1"/>
    <x v="0"/>
    <n v="0"/>
    <x v="1"/>
    <n v="1"/>
    <x v="1"/>
    <n v="1"/>
    <x v="1"/>
    <n v="1"/>
    <x v="0"/>
    <n v="0"/>
    <x v="0"/>
    <n v="0"/>
    <x v="0"/>
    <n v="1"/>
    <x v="0"/>
    <n v="1"/>
    <s v="3 days"/>
  </r>
  <r>
    <n v="21"/>
    <x v="0"/>
    <n v="47"/>
    <n v="154"/>
    <s v="B+"/>
    <n v="13"/>
    <x v="0"/>
    <x v="0"/>
    <n v="0"/>
    <x v="0"/>
    <n v="0"/>
    <x v="0"/>
    <n v="0"/>
    <x v="0"/>
    <n v="0"/>
    <x v="0"/>
    <n v="0"/>
    <x v="1"/>
    <n v="1"/>
    <x v="0"/>
    <n v="0"/>
    <x v="0"/>
    <n v="0"/>
    <x v="1"/>
    <n v="0"/>
    <x v="0"/>
    <n v="1"/>
    <s v="6 days"/>
  </r>
  <r>
    <n v="20"/>
    <x v="0"/>
    <n v="56"/>
    <n v="159"/>
    <s v="A+"/>
    <n v="11"/>
    <x v="0"/>
    <x v="1"/>
    <n v="1"/>
    <x v="1"/>
    <n v="1"/>
    <x v="0"/>
    <n v="0"/>
    <x v="0"/>
    <n v="0"/>
    <x v="0"/>
    <n v="0"/>
    <x v="0"/>
    <n v="0"/>
    <x v="0"/>
    <n v="0"/>
    <x v="0"/>
    <n v="0"/>
    <x v="0"/>
    <n v="1"/>
    <x v="0"/>
    <n v="1"/>
    <s v="5 days"/>
  </r>
  <r>
    <n v="19"/>
    <x v="1"/>
    <n v="75"/>
    <n v="165"/>
    <s v="B+"/>
    <n v="13"/>
    <x v="0"/>
    <x v="0"/>
    <n v="0"/>
    <x v="0"/>
    <n v="0"/>
    <x v="0"/>
    <n v="0"/>
    <x v="0"/>
    <n v="0"/>
    <x v="1"/>
    <n v="1"/>
    <x v="0"/>
    <n v="0"/>
    <x v="1"/>
    <n v="1"/>
    <x v="1"/>
    <n v="1"/>
    <x v="0"/>
    <n v="1"/>
    <x v="0"/>
    <n v="1"/>
    <s v="4 days"/>
  </r>
  <r>
    <n v="21"/>
    <x v="0"/>
    <n v="67"/>
    <n v="157"/>
    <s v="O+"/>
    <n v="15"/>
    <x v="2"/>
    <x v="1"/>
    <n v="1"/>
    <x v="1"/>
    <n v="1"/>
    <x v="1"/>
    <n v="1"/>
    <x v="1"/>
    <n v="1"/>
    <x v="0"/>
    <n v="0"/>
    <x v="1"/>
    <n v="1"/>
    <x v="0"/>
    <n v="0"/>
    <x v="0"/>
    <n v="0"/>
    <x v="0"/>
    <n v="1"/>
    <x v="1"/>
    <n v="0"/>
    <s v="5 days"/>
  </r>
  <r>
    <n v="21"/>
    <x v="0"/>
    <n v="56"/>
    <n v="154"/>
    <s v="B+"/>
    <n v="13"/>
    <x v="1"/>
    <x v="0"/>
    <n v="0"/>
    <x v="0"/>
    <n v="0"/>
    <x v="0"/>
    <n v="0"/>
    <x v="0"/>
    <n v="0"/>
    <x v="1"/>
    <n v="1"/>
    <x v="1"/>
    <n v="1"/>
    <x v="0"/>
    <n v="0"/>
    <x v="1"/>
    <n v="1"/>
    <x v="0"/>
    <n v="1"/>
    <x v="1"/>
    <n v="0"/>
    <s v="5 days"/>
  </r>
  <r>
    <n v="21"/>
    <x v="0"/>
    <n v="52"/>
    <n v="167"/>
    <s v="B+"/>
    <n v="13"/>
    <x v="0"/>
    <x v="0"/>
    <n v="0"/>
    <x v="0"/>
    <n v="0"/>
    <x v="0"/>
    <n v="0"/>
    <x v="1"/>
    <n v="1"/>
    <x v="0"/>
    <n v="0"/>
    <x v="0"/>
    <n v="0"/>
    <x v="0"/>
    <n v="0"/>
    <x v="0"/>
    <n v="0"/>
    <x v="0"/>
    <n v="1"/>
    <x v="1"/>
    <n v="0"/>
    <s v="4 days"/>
  </r>
  <r>
    <n v="40"/>
    <x v="2"/>
    <n v="73"/>
    <n v="162"/>
    <s v="A+"/>
    <n v="11"/>
    <x v="0"/>
    <x v="1"/>
    <n v="1"/>
    <x v="0"/>
    <n v="0"/>
    <x v="0"/>
    <n v="0"/>
    <x v="1"/>
    <n v="1"/>
    <x v="0"/>
    <n v="0"/>
    <x v="0"/>
    <n v="0"/>
    <x v="0"/>
    <n v="0"/>
    <x v="0"/>
    <n v="0"/>
    <x v="0"/>
    <n v="1"/>
    <x v="0"/>
    <n v="1"/>
    <s v="5 days"/>
  </r>
  <r>
    <n v="36"/>
    <x v="3"/>
    <n v="70"/>
    <n v="154"/>
    <s v="A+"/>
    <n v="11"/>
    <x v="1"/>
    <x v="1"/>
    <n v="1"/>
    <x v="0"/>
    <n v="0"/>
    <x v="0"/>
    <n v="0"/>
    <x v="0"/>
    <n v="0"/>
    <x v="0"/>
    <n v="0"/>
    <x v="0"/>
    <n v="0"/>
    <x v="1"/>
    <n v="1"/>
    <x v="0"/>
    <n v="0"/>
    <x v="0"/>
    <n v="1"/>
    <x v="0"/>
    <n v="1"/>
    <s v="6 days"/>
  </r>
  <r>
    <n v="20"/>
    <x v="0"/>
    <n v="45"/>
    <n v="160"/>
    <s v="B+"/>
    <n v="13"/>
    <x v="0"/>
    <x v="0"/>
    <n v="0"/>
    <x v="0"/>
    <n v="0"/>
    <x v="0"/>
    <n v="0"/>
    <x v="1"/>
    <n v="1"/>
    <x v="0"/>
    <n v="0"/>
    <x v="1"/>
    <n v="1"/>
    <x v="0"/>
    <n v="0"/>
    <x v="0"/>
    <n v="0"/>
    <x v="0"/>
    <n v="1"/>
    <x v="0"/>
    <n v="1"/>
    <s v="3 days"/>
  </r>
  <r>
    <n v="23"/>
    <x v="0"/>
    <n v="65"/>
    <n v="152"/>
    <s v="B+"/>
    <n v="13"/>
    <x v="0"/>
    <x v="0"/>
    <n v="0"/>
    <x v="1"/>
    <n v="1"/>
    <x v="0"/>
    <n v="0"/>
    <x v="1"/>
    <n v="1"/>
    <x v="0"/>
    <n v="0"/>
    <x v="0"/>
    <n v="0"/>
    <x v="1"/>
    <n v="1"/>
    <x v="0"/>
    <n v="0"/>
    <x v="1"/>
    <n v="0"/>
    <x v="0"/>
    <n v="1"/>
    <s v="4 days"/>
  </r>
  <r>
    <n v="20"/>
    <x v="0"/>
    <n v="80"/>
    <n v="160"/>
    <s v="A+"/>
    <n v="11"/>
    <x v="0"/>
    <x v="0"/>
    <n v="0"/>
    <x v="0"/>
    <n v="0"/>
    <x v="0"/>
    <n v="0"/>
    <x v="1"/>
    <n v="1"/>
    <x v="1"/>
    <n v="1"/>
    <x v="0"/>
    <n v="0"/>
    <x v="0"/>
    <n v="0"/>
    <x v="0"/>
    <n v="0"/>
    <x v="1"/>
    <n v="0"/>
    <x v="0"/>
    <n v="1"/>
    <s v="4 days"/>
  </r>
  <r>
    <n v="26"/>
    <x v="0"/>
    <n v="62"/>
    <n v="150"/>
    <s v="A+"/>
    <n v="11"/>
    <x v="0"/>
    <x v="1"/>
    <n v="1"/>
    <x v="1"/>
    <n v="1"/>
    <x v="1"/>
    <n v="1"/>
    <x v="1"/>
    <n v="1"/>
    <x v="1"/>
    <n v="1"/>
    <x v="1"/>
    <n v="1"/>
    <x v="0"/>
    <n v="0"/>
    <x v="0"/>
    <n v="0"/>
    <x v="0"/>
    <n v="1"/>
    <x v="0"/>
    <n v="1"/>
    <s v="5 days"/>
  </r>
  <r>
    <n v="18"/>
    <x v="1"/>
    <n v="63"/>
    <n v="154"/>
    <s v="B+"/>
    <n v="13"/>
    <x v="2"/>
    <x v="1"/>
    <n v="1"/>
    <x v="1"/>
    <n v="1"/>
    <x v="1"/>
    <n v="1"/>
    <x v="1"/>
    <n v="1"/>
    <x v="1"/>
    <n v="1"/>
    <x v="0"/>
    <n v="0"/>
    <x v="0"/>
    <n v="0"/>
    <x v="1"/>
    <n v="1"/>
    <x v="1"/>
    <n v="0"/>
    <x v="1"/>
    <n v="0"/>
    <s v="6 days"/>
  </r>
  <r>
    <n v="18"/>
    <x v="1"/>
    <n v="47"/>
    <n v="163"/>
    <s v="O+"/>
    <n v="15"/>
    <x v="0"/>
    <x v="0"/>
    <n v="0"/>
    <x v="0"/>
    <n v="0"/>
    <x v="1"/>
    <n v="1"/>
    <x v="1"/>
    <n v="1"/>
    <x v="0"/>
    <n v="0"/>
    <x v="0"/>
    <n v="0"/>
    <x v="0"/>
    <n v="0"/>
    <x v="0"/>
    <n v="0"/>
    <x v="0"/>
    <n v="1"/>
    <x v="0"/>
    <n v="1"/>
    <s v="5 days"/>
  </r>
  <r>
    <n v="17"/>
    <x v="1"/>
    <n v="45"/>
    <n v="160"/>
    <s v="O+"/>
    <n v="15"/>
    <x v="0"/>
    <x v="0"/>
    <n v="0"/>
    <x v="0"/>
    <n v="0"/>
    <x v="0"/>
    <n v="0"/>
    <x v="0"/>
    <n v="0"/>
    <x v="1"/>
    <n v="1"/>
    <x v="1"/>
    <n v="1"/>
    <x v="1"/>
    <n v="1"/>
    <x v="0"/>
    <n v="0"/>
    <x v="0"/>
    <n v="1"/>
    <x v="0"/>
    <n v="1"/>
    <s v="4 day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A1A8E53-D13D-4DED-B74D-7F4C8DD7DD8A}" name="PivotTable2" cacheId="3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9" rowHeaderCaption="Age Group" colHeaderCaption="Response">
  <location ref="B99:E105" firstHeaderRow="1" firstDataRow="2" firstDataCol="1" rowPageCount="2" colPageCount="1"/>
  <pivotFields count="28">
    <pivotField showAll="0"/>
    <pivotField axis="axisRow" showAll="0">
      <items count="7">
        <item x="1"/>
        <item x="0"/>
        <item x="3"/>
        <item x="2"/>
        <item x="4"/>
        <item m="1" x="5"/>
        <item t="default"/>
      </items>
    </pivotField>
    <pivotField dataField="1" showAll="0"/>
    <pivotField showAll="0"/>
    <pivotField showAll="0"/>
    <pivotField showAll="0"/>
    <pivotField showAll="0"/>
    <pivotField axis="axisCol" showAll="0">
      <items count="3">
        <item x="0"/>
        <item x="1"/>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3">
        <item x="0"/>
        <item x="1"/>
        <item t="default"/>
      </items>
    </pivotField>
    <pivotField showAll="0"/>
    <pivotField axis="axisPage" multipleItemSelectionAllowed="1" showAll="0">
      <items count="3">
        <item x="0"/>
        <item x="1"/>
        <item t="default"/>
      </items>
    </pivotField>
    <pivotField showAll="0"/>
    <pivotField multipleItemSelectionAllowed="1" showAll="0">
      <items count="3">
        <item x="0"/>
        <item x="1"/>
        <item t="default"/>
      </items>
    </pivotField>
    <pivotField showAll="0"/>
    <pivotField showAll="0"/>
    <pivotField showAll="0"/>
    <pivotField multipleItemSelectionAllowed="1" showAll="0">
      <items count="3">
        <item x="1"/>
        <item x="0"/>
        <item t="default"/>
      </items>
    </pivotField>
    <pivotField showAll="0"/>
    <pivotField multipleItemSelectionAllowed="1" showAll="0"/>
  </pivotFields>
  <rowFields count="1">
    <field x="1"/>
  </rowFields>
  <rowItems count="5">
    <i>
      <x/>
    </i>
    <i>
      <x v="1"/>
    </i>
    <i>
      <x v="2"/>
    </i>
    <i>
      <x v="3"/>
    </i>
    <i>
      <x v="4"/>
    </i>
  </rowItems>
  <colFields count="1">
    <field x="7"/>
  </colFields>
  <colItems count="3">
    <i>
      <x/>
    </i>
    <i>
      <x v="1"/>
    </i>
    <i t="grand">
      <x/>
    </i>
  </colItems>
  <pageFields count="2">
    <pageField fld="19" hier="-1"/>
    <pageField fld="17" hier="-1"/>
  </pageFields>
  <dataFields count="1">
    <dataField name="Count of Weight (in Kg)" fld="2" subtotal="count" baseField="1" baseItem="5"/>
  </dataFields>
  <chartFormats count="4">
    <chartFormat chart="1" format="0" series="1">
      <pivotArea type="data" outline="0" fieldPosition="0">
        <references count="2">
          <reference field="4294967294" count="1" selected="0">
            <x v="0"/>
          </reference>
          <reference field="7" count="1" selected="0">
            <x v="0"/>
          </reference>
        </references>
      </pivotArea>
    </chartFormat>
    <chartFormat chart="1" format="1" series="1">
      <pivotArea type="data" outline="0" fieldPosition="0">
        <references count="2">
          <reference field="4294967294" count="1" selected="0">
            <x v="0"/>
          </reference>
          <reference field="7" count="1" selected="0">
            <x v="1"/>
          </reference>
        </references>
      </pivotArea>
    </chartFormat>
    <chartFormat chart="8" format="4" series="1">
      <pivotArea type="data" outline="0" fieldPosition="0">
        <references count="2">
          <reference field="4294967294" count="1" selected="0">
            <x v="0"/>
          </reference>
          <reference field="7" count="1" selected="0">
            <x v="0"/>
          </reference>
        </references>
      </pivotArea>
    </chartFormat>
    <chartFormat chart="8" format="5" series="1">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9C3174-B7EF-42F6-BF5D-45E101030E8E}" name="PivotTable1" cacheId="3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2">
  <location ref="B88:C93" firstHeaderRow="1" firstDataRow="1" firstDataCol="1" rowPageCount="6" colPageCount="1"/>
  <pivotFields count="28">
    <pivotField dataField="1" showAll="0"/>
    <pivotField axis="axisRow" showAll="0">
      <items count="7">
        <item x="1"/>
        <item x="0"/>
        <item x="3"/>
        <item x="2"/>
        <item x="4"/>
        <item m="1" x="5"/>
        <item t="default"/>
      </items>
    </pivotField>
    <pivotField showAll="0"/>
    <pivotField showAll="0"/>
    <pivotField showAll="0"/>
    <pivotField showAll="0"/>
    <pivotField showAll="0"/>
    <pivotField axis="axisPage" multipleItemSelectionAllowed="1" showAll="0">
      <items count="3">
        <item x="0"/>
        <item x="1"/>
        <item t="default"/>
      </items>
    </pivotField>
    <pivotField showAll="0"/>
    <pivotField axis="axisPage" multipleItemSelectionAllowed="1" showAll="0">
      <items count="3">
        <item x="0"/>
        <item x="1"/>
        <item t="default"/>
      </items>
    </pivotField>
    <pivotField showAll="0"/>
    <pivotField axis="axisPage" multipleItemSelectionAllowed="1" showAll="0">
      <items count="3">
        <item x="0"/>
        <item x="1"/>
        <item t="default"/>
      </items>
    </pivotField>
    <pivotField showAll="0"/>
    <pivotField axis="axisPage" multipleItemSelectionAllowed="1" showAll="0">
      <items count="3">
        <item x="0"/>
        <item x="1"/>
        <item t="default"/>
      </items>
    </pivotField>
    <pivotField showAll="0"/>
    <pivotField axis="axisPage" multipleItemSelectionAllowed="1" showAll="0">
      <items count="3">
        <item x="0"/>
        <item x="1"/>
        <item t="default"/>
      </items>
    </pivotField>
    <pivotField showAll="0"/>
    <pivotField showAll="0"/>
    <pivotField showAll="0"/>
    <pivotField showAll="0"/>
    <pivotField showAll="0"/>
    <pivotField showAll="0">
      <items count="3">
        <item x="0"/>
        <item x="1"/>
        <item t="default"/>
      </items>
    </pivotField>
    <pivotField showAll="0"/>
    <pivotField axis="axisPage" multipleItemSelectionAllowed="1" showAll="0">
      <items count="3">
        <item x="1"/>
        <item x="0"/>
        <item t="default"/>
      </items>
    </pivotField>
    <pivotField showAll="0"/>
    <pivotField showAll="0">
      <items count="3">
        <item x="1"/>
        <item x="0"/>
        <item t="default"/>
      </items>
    </pivotField>
    <pivotField showAll="0"/>
    <pivotField showAll="0"/>
  </pivotFields>
  <rowFields count="1">
    <field x="1"/>
  </rowFields>
  <rowItems count="5">
    <i>
      <x/>
    </i>
    <i>
      <x v="1"/>
    </i>
    <i>
      <x v="2"/>
    </i>
    <i>
      <x v="3"/>
    </i>
    <i>
      <x v="4"/>
    </i>
  </rowItems>
  <colItems count="1">
    <i/>
  </colItems>
  <pageFields count="6">
    <pageField fld="7" hier="-1"/>
    <pageField fld="23" hier="-1"/>
    <pageField fld="9" hier="-1"/>
    <pageField fld="11" hier="-1"/>
    <pageField fld="15" hier="-1"/>
    <pageField fld="13" hier="-1"/>
  </pageFields>
  <dataFields count="1">
    <dataField name="Count of Age (in Years)" fld="0" subtotal="count" baseField="0" baseItem="0"/>
  </dataFields>
  <chartFormats count="7">
    <chartFormat chart="3" format="0" series="1">
      <pivotArea type="data" outline="0" fieldPosition="0">
        <references count="1">
          <reference field="4294967294" count="1" selected="0">
            <x v="0"/>
          </reference>
        </references>
      </pivotArea>
    </chartFormat>
    <chartFormat chart="9" format="7" series="1">
      <pivotArea type="data" outline="0" fieldPosition="0">
        <references count="1">
          <reference field="4294967294" count="1" selected="0">
            <x v="0"/>
          </reference>
        </references>
      </pivotArea>
    </chartFormat>
    <chartFormat chart="9" format="8">
      <pivotArea type="data" outline="0" fieldPosition="0">
        <references count="2">
          <reference field="4294967294" count="1" selected="0">
            <x v="0"/>
          </reference>
          <reference field="1" count="1" selected="0">
            <x v="1"/>
          </reference>
        </references>
      </pivotArea>
    </chartFormat>
    <chartFormat chart="9" format="9">
      <pivotArea type="data" outline="0" fieldPosition="0">
        <references count="2">
          <reference field="4294967294" count="1" selected="0">
            <x v="0"/>
          </reference>
          <reference field="1" count="1" selected="0">
            <x v="2"/>
          </reference>
        </references>
      </pivotArea>
    </chartFormat>
    <chartFormat chart="9" format="10">
      <pivotArea type="data" outline="0" fieldPosition="0">
        <references count="2">
          <reference field="4294967294" count="1" selected="0">
            <x v="0"/>
          </reference>
          <reference field="1" count="1" selected="0">
            <x v="3"/>
          </reference>
        </references>
      </pivotArea>
    </chartFormat>
    <chartFormat chart="9" format="11">
      <pivotArea type="data" outline="0" fieldPosition="0">
        <references count="2">
          <reference field="4294967294" count="1" selected="0">
            <x v="0"/>
          </reference>
          <reference field="1" count="1" selected="0">
            <x v="4"/>
          </reference>
        </references>
      </pivotArea>
    </chartFormat>
    <chartFormat chart="9" format="12">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BC472F8-287B-417C-8D57-EDE7582C0950}" name="PivotTable10" cacheId="3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9" rowHeaderCaption="Age Group" colHeaderCaption="waiting duration">
  <location ref="B70:E76" firstHeaderRow="1" firstDataRow="2" firstDataCol="1"/>
  <pivotFields count="28">
    <pivotField showAll="0"/>
    <pivotField axis="axisRow" showAll="0">
      <items count="7">
        <item x="1"/>
        <item x="0"/>
        <item x="3"/>
        <item x="2"/>
        <item x="4"/>
        <item m="1" x="5"/>
        <item t="default"/>
      </items>
    </pivotField>
    <pivotField showAll="0"/>
    <pivotField showAll="0"/>
    <pivotField showAll="0"/>
    <pivotField showAll="0"/>
    <pivotField axis="axisCol"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items count="3">
        <item x="0"/>
        <item x="1"/>
        <item t="default"/>
      </items>
    </pivotField>
    <pivotField showAll="0"/>
    <pivotField showAll="0"/>
    <pivotField showAll="0"/>
    <pivotField dataField="1" showAll="0">
      <items count="3">
        <item x="1"/>
        <item x="0"/>
        <item t="default"/>
      </items>
    </pivotField>
    <pivotField showAll="0"/>
    <pivotField showAll="0"/>
  </pivotFields>
  <rowFields count="1">
    <field x="1"/>
  </rowFields>
  <rowItems count="5">
    <i>
      <x/>
    </i>
    <i>
      <x v="1"/>
    </i>
    <i>
      <x v="2"/>
    </i>
    <i>
      <x v="3"/>
    </i>
    <i>
      <x v="4"/>
    </i>
  </rowItems>
  <colFields count="1">
    <field x="6"/>
  </colFields>
  <colItems count="3">
    <i>
      <x/>
    </i>
    <i>
      <x v="1"/>
    </i>
    <i>
      <x v="2"/>
    </i>
  </colItems>
  <dataFields count="1">
    <dataField name="Count of Are your periods regular ?" fld="25" subtotal="count" baseField="0" baseItem="0"/>
  </dataFields>
  <chartFormats count="8">
    <chartFormat chart="12" format="0" series="1">
      <pivotArea type="data" outline="0" fieldPosition="0">
        <references count="2">
          <reference field="4294967294" count="1" selected="0">
            <x v="0"/>
          </reference>
          <reference field="6" count="1" selected="0">
            <x v="0"/>
          </reference>
        </references>
      </pivotArea>
    </chartFormat>
    <chartFormat chart="12" format="1" series="1">
      <pivotArea type="data" outline="0" fieldPosition="0">
        <references count="2">
          <reference field="4294967294" count="1" selected="0">
            <x v="0"/>
          </reference>
          <reference field="6" count="1" selected="0">
            <x v="1"/>
          </reference>
        </references>
      </pivotArea>
    </chartFormat>
    <chartFormat chart="12" format="2" series="1">
      <pivotArea type="data" outline="0" fieldPosition="0">
        <references count="2">
          <reference field="4294967294" count="1" selected="0">
            <x v="0"/>
          </reference>
          <reference field="6" count="1" selected="0">
            <x v="2"/>
          </reference>
        </references>
      </pivotArea>
    </chartFormat>
    <chartFormat chart="18" format="6" series="1">
      <pivotArea type="data" outline="0" fieldPosition="0">
        <references count="2">
          <reference field="4294967294" count="1" selected="0">
            <x v="0"/>
          </reference>
          <reference field="6" count="1" selected="0">
            <x v="0"/>
          </reference>
        </references>
      </pivotArea>
    </chartFormat>
    <chartFormat chart="18" format="7" series="1">
      <pivotArea type="data" outline="0" fieldPosition="0">
        <references count="2">
          <reference field="4294967294" count="1" selected="0">
            <x v="0"/>
          </reference>
          <reference field="6" count="1" selected="0">
            <x v="1"/>
          </reference>
        </references>
      </pivotArea>
    </chartFormat>
    <chartFormat chart="18" format="8" series="1">
      <pivotArea type="data" outline="0" fieldPosition="0">
        <references count="2">
          <reference field="4294967294" count="1" selected="0">
            <x v="0"/>
          </reference>
          <reference field="6" count="1" selected="0">
            <x v="2"/>
          </reference>
        </references>
      </pivotArea>
    </chartFormat>
    <chartFormat chart="18" format="9"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15F8584-6E2F-48C3-BD4C-66DF8B94FBD2}" name="PivotTable9" cacheId="35"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26" rowHeaderCaption="RESPONSE" colHeaderCaption="Age Group">
  <location ref="B3:G7" firstHeaderRow="1" firstDataRow="2" firstDataCol="1"/>
  <pivotFields count="28">
    <pivotField dataField="1" showAll="0"/>
    <pivotField axis="axisCol" showAll="0">
      <items count="7">
        <item m="1" x="5"/>
        <item x="1"/>
        <item x="0"/>
        <item x="3"/>
        <item x="2"/>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items count="3">
        <item x="1"/>
        <item x="0"/>
        <item t="default"/>
      </items>
    </pivotField>
    <pivotField showAll="0"/>
    <pivotField showAll="0"/>
  </pivotFields>
  <rowFields count="1">
    <field x="21"/>
  </rowFields>
  <rowItems count="3">
    <i>
      <x/>
    </i>
    <i>
      <x v="1"/>
    </i>
    <i t="grand">
      <x/>
    </i>
  </rowItems>
  <colFields count="1">
    <field x="1"/>
  </colFields>
  <colItems count="5">
    <i>
      <x v="1"/>
    </i>
    <i>
      <x v="2"/>
    </i>
    <i>
      <x v="3"/>
    </i>
    <i>
      <x v="4"/>
    </i>
    <i>
      <x v="5"/>
    </i>
  </colItems>
  <dataFields count="1">
    <dataField name="Count of Age (in Years)" fld="0" subtotal="count" baseField="0" baseItem="0"/>
  </dataFields>
  <chartFormats count="33">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2"/>
          </reference>
        </references>
      </pivotArea>
    </chartFormat>
    <chartFormat chart="0" format="2" series="1">
      <pivotArea type="data" outline="0" fieldPosition="0">
        <references count="2">
          <reference field="4294967294" count="1" selected="0">
            <x v="0"/>
          </reference>
          <reference field="1" count="1" selected="0">
            <x v="3"/>
          </reference>
        </references>
      </pivotArea>
    </chartFormat>
    <chartFormat chart="0" format="3" series="1">
      <pivotArea type="data" outline="0" fieldPosition="0">
        <references count="2">
          <reference field="4294967294" count="1" selected="0">
            <x v="0"/>
          </reference>
          <reference field="1" count="1" selected="0">
            <x v="4"/>
          </reference>
        </references>
      </pivotArea>
    </chartFormat>
    <chartFormat chart="0" format="4" series="1">
      <pivotArea type="data" outline="0" fieldPosition="0">
        <references count="2">
          <reference field="4294967294" count="1" selected="0">
            <x v="0"/>
          </reference>
          <reference field="1" count="1" selected="0">
            <x v="5"/>
          </reference>
        </references>
      </pivotArea>
    </chartFormat>
    <chartFormat chart="0" format="5" series="1">
      <pivotArea type="data" outline="0" fieldPosition="0">
        <references count="2">
          <reference field="4294967294" count="1" selected="0">
            <x v="0"/>
          </reference>
          <reference field="1" count="1" selected="0">
            <x v="1"/>
          </reference>
        </references>
      </pivotArea>
    </chartFormat>
    <chartFormat chart="1" format="0" series="1">
      <pivotArea type="data" outline="0" fieldPosition="0">
        <references count="2">
          <reference field="4294967294" count="1" selected="0">
            <x v="0"/>
          </reference>
          <reference field="1" count="1" selected="0">
            <x v="1"/>
          </reference>
        </references>
      </pivotArea>
    </chartFormat>
    <chartFormat chart="1" format="1" series="1">
      <pivotArea type="data" outline="0" fieldPosition="0">
        <references count="2">
          <reference field="4294967294" count="1" selected="0">
            <x v="0"/>
          </reference>
          <reference field="1" count="1" selected="0">
            <x v="2"/>
          </reference>
        </references>
      </pivotArea>
    </chartFormat>
    <chartFormat chart="1" format="2" series="1">
      <pivotArea type="data" outline="0" fieldPosition="0">
        <references count="2">
          <reference field="4294967294" count="1" selected="0">
            <x v="0"/>
          </reference>
          <reference field="1" count="1" selected="0">
            <x v="3"/>
          </reference>
        </references>
      </pivotArea>
    </chartFormat>
    <chartFormat chart="1" format="3" series="1">
      <pivotArea type="data" outline="0" fieldPosition="0">
        <references count="2">
          <reference field="4294967294" count="1" selected="0">
            <x v="0"/>
          </reference>
          <reference field="1" count="1" selected="0">
            <x v="4"/>
          </reference>
        </references>
      </pivotArea>
    </chartFormat>
    <chartFormat chart="1" format="4" series="1">
      <pivotArea type="data" outline="0" fieldPosition="0">
        <references count="2">
          <reference field="4294967294" count="1" selected="0">
            <x v="0"/>
          </reference>
          <reference field="1" count="1" selected="0">
            <x v="5"/>
          </reference>
        </references>
      </pivotArea>
    </chartFormat>
    <chartFormat chart="11" format="0" series="1">
      <pivotArea type="data" outline="0" fieldPosition="0">
        <references count="2">
          <reference field="4294967294" count="1" selected="0">
            <x v="0"/>
          </reference>
          <reference field="1" count="1" selected="0">
            <x v="1"/>
          </reference>
        </references>
      </pivotArea>
    </chartFormat>
    <chartFormat chart="11" format="1" series="1">
      <pivotArea type="data" outline="0" fieldPosition="0">
        <references count="2">
          <reference field="4294967294" count="1" selected="0">
            <x v="0"/>
          </reference>
          <reference field="1" count="1" selected="0">
            <x v="2"/>
          </reference>
        </references>
      </pivotArea>
    </chartFormat>
    <chartFormat chart="11" format="2" series="1">
      <pivotArea type="data" outline="0" fieldPosition="0">
        <references count="2">
          <reference field="4294967294" count="1" selected="0">
            <x v="0"/>
          </reference>
          <reference field="1" count="1" selected="0">
            <x v="3"/>
          </reference>
        </references>
      </pivotArea>
    </chartFormat>
    <chartFormat chart="11" format="3" series="1">
      <pivotArea type="data" outline="0" fieldPosition="0">
        <references count="2">
          <reference field="4294967294" count="1" selected="0">
            <x v="0"/>
          </reference>
          <reference field="1" count="1" selected="0">
            <x v="4"/>
          </reference>
        </references>
      </pivotArea>
    </chartFormat>
    <chartFormat chart="11" format="4" series="1">
      <pivotArea type="data" outline="0" fieldPosition="0">
        <references count="2">
          <reference field="4294967294" count="1" selected="0">
            <x v="0"/>
          </reference>
          <reference field="1" count="1" selected="0">
            <x v="5"/>
          </reference>
        </references>
      </pivotArea>
    </chartFormat>
    <chartFormat chart="15" format="5" series="1">
      <pivotArea type="data" outline="0" fieldPosition="0">
        <references count="2">
          <reference field="4294967294" count="1" selected="0">
            <x v="0"/>
          </reference>
          <reference field="1" count="1" selected="0">
            <x v="1"/>
          </reference>
        </references>
      </pivotArea>
    </chartFormat>
    <chartFormat chart="15" format="6" series="1">
      <pivotArea type="data" outline="0" fieldPosition="0">
        <references count="2">
          <reference field="4294967294" count="1" selected="0">
            <x v="0"/>
          </reference>
          <reference field="1" count="1" selected="0">
            <x v="2"/>
          </reference>
        </references>
      </pivotArea>
    </chartFormat>
    <chartFormat chart="15" format="7" series="1">
      <pivotArea type="data" outline="0" fieldPosition="0">
        <references count="2">
          <reference field="4294967294" count="1" selected="0">
            <x v="0"/>
          </reference>
          <reference field="1" count="1" selected="0">
            <x v="3"/>
          </reference>
        </references>
      </pivotArea>
    </chartFormat>
    <chartFormat chart="15" format="8" series="1">
      <pivotArea type="data" outline="0" fieldPosition="0">
        <references count="2">
          <reference field="4294967294" count="1" selected="0">
            <x v="0"/>
          </reference>
          <reference field="1" count="1" selected="0">
            <x v="4"/>
          </reference>
        </references>
      </pivotArea>
    </chartFormat>
    <chartFormat chart="15" format="9" series="1">
      <pivotArea type="data" outline="0" fieldPosition="0">
        <references count="2">
          <reference field="4294967294" count="1" selected="0">
            <x v="0"/>
          </reference>
          <reference field="1" count="1" selected="0">
            <x v="5"/>
          </reference>
        </references>
      </pivotArea>
    </chartFormat>
    <chartFormat chart="16" format="10" series="1">
      <pivotArea type="data" outline="0" fieldPosition="0">
        <references count="2">
          <reference field="4294967294" count="1" selected="0">
            <x v="0"/>
          </reference>
          <reference field="1" count="1" selected="0">
            <x v="1"/>
          </reference>
        </references>
      </pivotArea>
    </chartFormat>
    <chartFormat chart="16" format="11" series="1">
      <pivotArea type="data" outline="0" fieldPosition="0">
        <references count="2">
          <reference field="4294967294" count="1" selected="0">
            <x v="0"/>
          </reference>
          <reference field="1" count="1" selected="0">
            <x v="2"/>
          </reference>
        </references>
      </pivotArea>
    </chartFormat>
    <chartFormat chart="16" format="12" series="1">
      <pivotArea type="data" outline="0" fieldPosition="0">
        <references count="2">
          <reference field="4294967294" count="1" selected="0">
            <x v="0"/>
          </reference>
          <reference field="1" count="1" selected="0">
            <x v="3"/>
          </reference>
        </references>
      </pivotArea>
    </chartFormat>
    <chartFormat chart="16" format="13" series="1">
      <pivotArea type="data" outline="0" fieldPosition="0">
        <references count="2">
          <reference field="4294967294" count="1" selected="0">
            <x v="0"/>
          </reference>
          <reference field="1" count="1" selected="0">
            <x v="4"/>
          </reference>
        </references>
      </pivotArea>
    </chartFormat>
    <chartFormat chart="16" format="14" series="1">
      <pivotArea type="data" outline="0" fieldPosition="0">
        <references count="2">
          <reference field="4294967294" count="1" selected="0">
            <x v="0"/>
          </reference>
          <reference field="1" count="1" selected="0">
            <x v="5"/>
          </reference>
        </references>
      </pivotArea>
    </chartFormat>
    <chartFormat chart="17" format="10" series="1">
      <pivotArea type="data" outline="0" fieldPosition="0">
        <references count="2">
          <reference field="4294967294" count="1" selected="0">
            <x v="0"/>
          </reference>
          <reference field="1" count="1" selected="0">
            <x v="1"/>
          </reference>
        </references>
      </pivotArea>
    </chartFormat>
    <chartFormat chart="17" format="11" series="1">
      <pivotArea type="data" outline="0" fieldPosition="0">
        <references count="2">
          <reference field="4294967294" count="1" selected="0">
            <x v="0"/>
          </reference>
          <reference field="1" count="1" selected="0">
            <x v="2"/>
          </reference>
        </references>
      </pivotArea>
    </chartFormat>
    <chartFormat chart="17" format="12" series="1">
      <pivotArea type="data" outline="0" fieldPosition="0">
        <references count="2">
          <reference field="4294967294" count="1" selected="0">
            <x v="0"/>
          </reference>
          <reference field="1" count="1" selected="0">
            <x v="3"/>
          </reference>
        </references>
      </pivotArea>
    </chartFormat>
    <chartFormat chart="17" format="13" series="1">
      <pivotArea type="data" outline="0" fieldPosition="0">
        <references count="2">
          <reference field="4294967294" count="1" selected="0">
            <x v="0"/>
          </reference>
          <reference field="1" count="1" selected="0">
            <x v="4"/>
          </reference>
        </references>
      </pivotArea>
    </chartFormat>
    <chartFormat chart="17" format="14" series="1">
      <pivotArea type="data" outline="0" fieldPosition="0">
        <references count="2">
          <reference field="4294967294" count="1" selected="0">
            <x v="0"/>
          </reference>
          <reference field="1" count="1" selected="0">
            <x v="5"/>
          </reference>
        </references>
      </pivotArea>
    </chartFormat>
    <chartFormat chart="17" format="15"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0CE73D40-7472-4564-A4DC-203A5C41994A}" sourceName="Age Group">
  <pivotTables>
    <pivotTable tabId="3" name="PivotTable9"/>
    <pivotTable tabId="3" name="PivotTable1"/>
    <pivotTable tabId="3" name="PivotTable10"/>
    <pivotTable tabId="3" name="PivotTable2"/>
  </pivotTables>
  <data>
    <tabular pivotCacheId="458911724">
      <items count="6">
        <i x="0" s="1"/>
        <i x="3" s="1"/>
        <i x="2" s="1"/>
        <i x="4" s="1"/>
        <i x="1" s="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ave_you_been_diagnosed_with_PCOS_PCOD?" xr10:uid="{59A078AE-E6BC-43DD-8A15-90ED1DB7DB63}" sourceName="Have you been diagnosed with PCOS/PCOD?">
  <pivotTables>
    <pivotTable tabId="3" name="PivotTable10"/>
    <pivotTable tabId="3" name="PivotTable1"/>
    <pivotTable tabId="3" name="PivotTable2"/>
    <pivotTable tabId="3" name="PivotTable9"/>
  </pivotTables>
  <data>
    <tabular pivotCacheId="458911724">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e_your_periods_regular_?" xr10:uid="{0A125293-D475-44E3-9320-C3F96A07F9BD}" sourceName="Are your periods regular ?">
  <pivotTables>
    <pivotTable tabId="3" name="PivotTable10"/>
    <pivotTable tabId="3" name="PivotTable1"/>
    <pivotTable tabId="3" name="PivotTable2"/>
    <pivotTable tabId="3" name="PivotTable9"/>
  </pivotTables>
  <data>
    <tabular pivotCacheId="458911724">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fter_how_many_months_do_you_get_your_periods?__select_1_Month__if_every_month_regular" xr10:uid="{38C3CA81-ADF3-4F25-9749-B5D891F33714}" sourceName="After how many months do you get your periods?_x000a_(select 1 Month- if every month/regular)">
  <pivotTables>
    <pivotTable tabId="3" name="PivotTable10"/>
  </pivotTables>
  <data>
    <tabular pivotCacheId="458911724">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xr10:uid="{17CEA62E-B2E4-425B-8389-66D45C232E17}" cache="Slicer_Age_Group" caption="Age Group" style="SlicerStyleLight5" rowHeight="247650"/>
  <slicer name="Have you been diagnosed with PCOS/PCOD?" xr10:uid="{44C02725-E95E-4414-A7E0-9153A55910EE}" cache="Slicer_Have_you_been_diagnosed_with_PCOS_PCOD?" caption="Have you been diagnosed with PCOS/PCOD?" startItem="1" style="SlicerStyleLight5" rowHeight="247650"/>
  <slicer name="Are your periods regular ?" xr10:uid="{961AA430-3448-4182-ADD8-0D30F4137922}" cache="Slicer_Are_your_periods_regular_?" caption="Are your periods regular ?" style="SlicerStyleLight5" rowHeight="247650"/>
  <slicer name="After how many months do you get your periods?_x000a_(select 1 Month- if every month/regular)" xr10:uid="{D2F352CE-DA0B-46CA-B34F-82A2048B336F}" cache="Slicer_After_how_many_months_do_you_get_your_periods?__select_1_Month__if_every_month_regular" caption="After how many months do you get your periods?_x000a_(select 1 Month- if every month/regular)" style="SlicerStyleLight5"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E580513-E3FD-4266-9AF9-68A17C7AF596}" name="Table1" displayName="Table1" ref="A1:P465" totalsRowShown="0">
  <autoFilter ref="A1:P465" xr:uid="{7E580513-E3FD-4266-9AF9-68A17C7AF596}"/>
  <tableColumns count="16">
    <tableColumn id="1" xr3:uid="{5BBA7A63-5231-40C0-9C28-1F2F16D84A07}" name="Age (in Years)"/>
    <tableColumn id="2" xr3:uid="{CA6D461D-FB9F-4E87-91E2-88167BBBE4FA}" name="Weight (in Kg)"/>
    <tableColumn id="3" xr3:uid="{BB11A93E-C7F0-4399-83B8-BFC89EF82F49}" name="Height (in Cm / Feet)"/>
    <tableColumn id="4" xr3:uid="{E2E0F88D-2823-4A03-832C-F327DF5973BA}" name="Can you tell us your blood group ?"/>
    <tableColumn id="5" xr3:uid="{F439F398-EF6F-44F5-9696-56A8E16D9E9A}" name="After how many months do you get your periods?_x000a_(select 1- if every month/regular)"/>
    <tableColumn id="6" xr3:uid="{6B9A9B1D-8FAF-4C27-B210-15C554200532}" name="Have you gained weight recently?"/>
    <tableColumn id="7" xr3:uid="{D7084376-88C3-4DB2-B8A9-668D64D6B838}" name="Do you have excessive body/facial hair growth ?"/>
    <tableColumn id="8" xr3:uid="{C612C309-3409-49B5-985C-E1FCDD7EC516}" name="Are you noticing skin darkening recently?"/>
    <tableColumn id="9" xr3:uid="{D1462A79-D42A-4ED5-A9D6-F2538CAECFAE}" name="Do have hair loss/hair thinning/baldness ?"/>
    <tableColumn id="10" xr3:uid="{FB5CE5F4-023B-47DD-8540-2DD600AB425A}" name="Do you have pimples/acne on your face/jawline ?"/>
    <tableColumn id="11" xr3:uid="{8BEC7FC1-88FC-4EA5-BE07-4FD93C3A2676}" name="Do you eat fast food regularly ?"/>
    <tableColumn id="12" xr3:uid="{1C1405CC-C099-452A-A63D-2C308FB798B3}" name="Do you exercise on a regular basis ?"/>
    <tableColumn id="13" xr3:uid="{2411F3EA-4EAD-4154-A6D0-EF23D6B7463E}" name="Have you been diagnosed with PCOS/PCOD?"/>
    <tableColumn id="14" xr3:uid="{6DC4BE26-9DDC-40F3-8EF9-1BD3189AC5EF}" name="Do you experience mood swings ?"/>
    <tableColumn id="15" xr3:uid="{54D49B3B-0BFC-4E1D-9E36-AA40AEB1B1CD}" name="Are your periods regular ?"/>
    <tableColumn id="16" xr3:uid="{88DAB223-9ACF-4906-B72D-1EC9BC7FDA62}" name="How long does your period last ? (in Days)_x000a_example- 1,2,3,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CDEFE6-E959-4050-AD03-5298633798B2}" name="PCOS" displayName="PCOS" ref="A1:AB465" totalsRowShown="0">
  <autoFilter ref="A1:AB465" xr:uid="{D0CDEFE6-E959-4050-AD03-5298633798B2}"/>
  <tableColumns count="28">
    <tableColumn id="1" xr3:uid="{1976F1F2-2FBE-4E14-85D3-BCD842EDBFBD}" name="Age (in Years)"/>
    <tableColumn id="30" xr3:uid="{771A9425-DC5A-4D0C-AF5E-90D65C88FED7}" name="Age Group" dataDxfId="11">
      <calculatedColumnFormula array="1">_xlfn.IFS(PCOS[[#This Row],[Age (in Years)]]&lt;=19,"Teenagers",PCOS[[#This Row],[Age (in Years)]]&lt;=29,"20's",PCOS[[#This Row],[Age (in Years)]]&lt;=39,"30's",PCOS[[#This Row],[Age (in Years)]]&lt;=49,"40's",PCOS[[#This Row],[Age (in Years)]]&lt;=59,"50's",PCOS[[#This Row],[Age (in Years)]]&lt;=69,"60's")</calculatedColumnFormula>
    </tableColumn>
    <tableColumn id="2" xr3:uid="{96A94F19-7FEE-4737-89FA-2069FF943557}" name="Weight (in Kg)"/>
    <tableColumn id="3" xr3:uid="{4CA18D59-0BA3-4B0D-8FE8-9E0F261AAA8E}" name="Height (in Cm / Feet)"/>
    <tableColumn id="17" xr3:uid="{0219B767-2845-4379-BB38-21D8D47C4D39}" name="Blood Goup" dataDxfId="10">
      <calculatedColumnFormula array="1">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calculatedColumnFormula>
    </tableColumn>
    <tableColumn id="4" xr3:uid="{C86240CC-8921-4F6A-AD53-E5426E5C4D20}" name="Can you tell us your blood group ?2"/>
    <tableColumn id="5" xr3:uid="{71C6FF9B-6473-4CAE-8B7F-72EC45D1EE4F}" name="After how many months do you get your periods?_x000a_(select 1 Month- if every month/regular)"/>
    <tableColumn id="18" xr3:uid="{F642F33C-DF04-4EC3-91B4-C15DD0CA39AC}" name="Have you gained weight recently?" dataDxfId="9">
      <calculatedColumnFormula>IF(PCOS[[#This Row],[Have you gained weight recently?2]]=1,"YES","NO")</calculatedColumnFormula>
    </tableColumn>
    <tableColumn id="6" xr3:uid="{05C660CB-C20F-45C4-AF48-0ECB2466034B}" name="Have you gained weight recently?2"/>
    <tableColumn id="20" xr3:uid="{09FC3D31-B033-47CF-A900-B78404ABF8E7}" name="Do you have excessive body/facial hair growth ?" dataDxfId="8">
      <calculatedColumnFormula>IF(PCOS[[#This Row],[Do you have excessive body/facial hair growth ?2]]=1,"YES","NO")</calculatedColumnFormula>
    </tableColumn>
    <tableColumn id="7" xr3:uid="{04717DDF-745D-463F-B873-6B6DE6FB2189}" name="Do you have excessive body/facial hair growth ?2"/>
    <tableColumn id="25" xr3:uid="{C1FF972D-E171-4E1A-936B-FEDC1E6990C6}" name="Are you noticing skin darkening recently?" dataDxfId="7">
      <calculatedColumnFormula>IF(PCOS[[#This Row],[Are you noticing skin darkening recently?2]]=1,"YES","NO")</calculatedColumnFormula>
    </tableColumn>
    <tableColumn id="8" xr3:uid="{210BD86D-F02C-4BD6-894B-2838DF8C1ABC}" name="Are you noticing skin darkening recently?2"/>
    <tableColumn id="29" xr3:uid="{79C3735A-7EE6-454C-8E6C-90ADA919CA5F}" name="Do have hair loss/hair thinning/baldness ?" dataDxfId="6">
      <calculatedColumnFormula>IF(PCOS[[#This Row],[Do have hair loss/hair thinning/baldness ?2]]=1,"YES","NO")</calculatedColumnFormula>
    </tableColumn>
    <tableColumn id="9" xr3:uid="{E187326D-1541-4552-AE7B-739AF9563D8F}" name="Do have hair loss/hair thinning/baldness ?2"/>
    <tableColumn id="28" xr3:uid="{02EDF6F4-84A8-4CC4-AA40-1A4A59FA5716}" name="Do you have pimples/acne on your face/jawline ?" dataDxfId="5">
      <calculatedColumnFormula>IF(PCOS[[#This Row],[Do you have pimples/acne on your face/jawline ?2]]=1,"YES","NO")</calculatedColumnFormula>
    </tableColumn>
    <tableColumn id="10" xr3:uid="{666894DC-9799-412B-800E-EFED369C354D}" name="Do you have pimples/acne on your face/jawline ?2"/>
    <tableColumn id="27" xr3:uid="{C7B74949-535C-4D74-AD03-6890C5884344}" name="Do you eat fast food regularly ?" dataDxfId="4">
      <calculatedColumnFormula>IF(PCOS[[#This Row],[Do you eat fast food regularly ?2]]=1,"YES","NO")</calculatedColumnFormula>
    </tableColumn>
    <tableColumn id="11" xr3:uid="{67CB3C9F-9275-4510-8ABA-A7F4F1CD3FB8}" name="Do you eat fast food regularly ?2"/>
    <tableColumn id="24" xr3:uid="{3120CE34-70AB-4404-BBCE-6F6CDFB356D7}" name="Do you exercise on a regular basis ?" dataDxfId="3">
      <calculatedColumnFormula>IF(PCOS[[#This Row],[Do you exercise on a regular basis ?2]]=1,"YES","NO")</calculatedColumnFormula>
    </tableColumn>
    <tableColumn id="12" xr3:uid="{69B34D77-712B-47B3-B03F-C55C632621DF}" name="Do you exercise on a regular basis ?2"/>
    <tableColumn id="23" xr3:uid="{53DF7D24-83C4-49E1-9246-13053F65659C}" name="Have you been diagnosed with PCOS/PCOD?" dataDxfId="2">
      <calculatedColumnFormula>IF(PCOS[[#This Row],[Have you been diagnosed with PCOS/PCOD?2]]=1,"YES","NO")</calculatedColumnFormula>
    </tableColumn>
    <tableColumn id="13" xr3:uid="{D340A343-5D1F-4FF4-8D21-0D7622C8E939}" name="Have you been diagnosed with PCOS/PCOD?2"/>
    <tableColumn id="22" xr3:uid="{5A614355-0E62-43AC-AA0A-49F2FEE5F44C}" name="Do you experience mood swings ?" dataDxfId="1">
      <calculatedColumnFormula>IF(PCOS[[#This Row],[Do you experience mood swings ?2]]=1,"YES","NO")</calculatedColumnFormula>
    </tableColumn>
    <tableColumn id="14" xr3:uid="{C6EEFE8A-F3DC-4CDF-A432-9587D284A37D}" name="Do you experience mood swings ?2"/>
    <tableColumn id="21" xr3:uid="{A3754FF5-567E-4A6D-9E47-DEB2B7163D92}" name="Are your periods regular ?" dataDxfId="0">
      <calculatedColumnFormula>IF(PCOS[[#This Row],[Are your periods regular ?2]]=1,"YES","NO")</calculatedColumnFormula>
    </tableColumn>
    <tableColumn id="15" xr3:uid="{53A2CC1D-B4BF-4DA9-B4E8-7649AB0B228A}" name="Are your periods regular ?2"/>
    <tableColumn id="16" xr3:uid="{B7CDBE15-D73F-4E87-8DE8-AA189F4464B5}" name="How long does your period last ? (in Days)_x000a_example- 1 day,2 days,3 days,4 days....."/>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77DC2-22F1-4BE7-802E-D48716777A91}">
  <dimension ref="A1:P465"/>
  <sheetViews>
    <sheetView workbookViewId="0">
      <selection activeCell="E5" sqref="E5"/>
    </sheetView>
  </sheetViews>
  <sheetFormatPr defaultRowHeight="33" customHeight="1" x14ac:dyDescent="0.3"/>
  <cols>
    <col min="1" max="1" width="14" customWidth="1"/>
    <col min="2" max="2" width="14.21875" customWidth="1"/>
    <col min="3" max="3" width="19.77734375" customWidth="1"/>
    <col min="4" max="4" width="29.88671875" customWidth="1"/>
    <col min="5" max="5" width="32.44140625" customWidth="1"/>
    <col min="6" max="6" width="30" customWidth="1"/>
    <col min="7" max="7" width="41.44140625" customWidth="1"/>
    <col min="8" max="8" width="36.21875" customWidth="1"/>
    <col min="9" max="9" width="36.88671875" customWidth="1"/>
    <col min="10" max="10" width="42.44140625" customWidth="1"/>
    <col min="11" max="11" width="27.5546875" customWidth="1"/>
    <col min="12" max="12" width="31.44140625" customWidth="1"/>
    <col min="13" max="13" width="39.109375" customWidth="1"/>
    <col min="14" max="14" width="30.109375" customWidth="1"/>
    <col min="15" max="15" width="23.5546875" customWidth="1"/>
  </cols>
  <sheetData>
    <row r="1" spans="1:16" ht="33" customHeight="1" x14ac:dyDescent="0.3">
      <c r="A1" t="s">
        <v>0</v>
      </c>
      <c r="B1" t="s">
        <v>1</v>
      </c>
      <c r="C1" t="s">
        <v>2</v>
      </c>
      <c r="D1" t="s">
        <v>3</v>
      </c>
      <c r="E1" s="1" t="s">
        <v>4</v>
      </c>
      <c r="F1" t="s">
        <v>5</v>
      </c>
      <c r="G1" t="s">
        <v>6</v>
      </c>
      <c r="H1" t="s">
        <v>7</v>
      </c>
      <c r="I1" t="s">
        <v>8</v>
      </c>
      <c r="J1" t="s">
        <v>9</v>
      </c>
      <c r="K1" t="s">
        <v>10</v>
      </c>
      <c r="L1" t="s">
        <v>11</v>
      </c>
      <c r="M1" t="s">
        <v>12</v>
      </c>
      <c r="N1" t="s">
        <v>13</v>
      </c>
      <c r="O1" t="s">
        <v>14</v>
      </c>
      <c r="P1" s="1" t="s">
        <v>15</v>
      </c>
    </row>
    <row r="2" spans="1:16" ht="33" customHeight="1" x14ac:dyDescent="0.3">
      <c r="A2">
        <v>21</v>
      </c>
      <c r="B2">
        <v>47</v>
      </c>
      <c r="C2">
        <v>168</v>
      </c>
      <c r="D2">
        <v>13</v>
      </c>
      <c r="E2">
        <v>1</v>
      </c>
      <c r="F2">
        <v>0</v>
      </c>
      <c r="G2">
        <v>0</v>
      </c>
      <c r="H2">
        <v>0</v>
      </c>
      <c r="I2">
        <v>0</v>
      </c>
      <c r="J2">
        <v>0</v>
      </c>
      <c r="K2">
        <v>0</v>
      </c>
      <c r="L2">
        <v>0</v>
      </c>
      <c r="M2">
        <v>0</v>
      </c>
      <c r="N2">
        <v>1</v>
      </c>
      <c r="O2">
        <v>1</v>
      </c>
      <c r="P2">
        <v>6</v>
      </c>
    </row>
    <row r="3" spans="1:16" ht="33" customHeight="1" x14ac:dyDescent="0.3">
      <c r="A3">
        <v>21</v>
      </c>
      <c r="B3">
        <v>45</v>
      </c>
      <c r="C3">
        <v>156</v>
      </c>
      <c r="D3">
        <v>11</v>
      </c>
      <c r="E3">
        <v>1</v>
      </c>
      <c r="F3">
        <v>0</v>
      </c>
      <c r="G3">
        <v>0</v>
      </c>
      <c r="H3">
        <v>1</v>
      </c>
      <c r="I3">
        <v>1</v>
      </c>
      <c r="J3">
        <v>1</v>
      </c>
      <c r="K3">
        <v>0</v>
      </c>
      <c r="L3">
        <v>0</v>
      </c>
      <c r="M3">
        <v>0</v>
      </c>
      <c r="N3">
        <v>1</v>
      </c>
      <c r="O3">
        <v>1</v>
      </c>
      <c r="P3">
        <v>4</v>
      </c>
    </row>
    <row r="4" spans="1:16" ht="33" customHeight="1" x14ac:dyDescent="0.3">
      <c r="A4">
        <v>17</v>
      </c>
      <c r="B4">
        <v>37</v>
      </c>
      <c r="C4">
        <v>162</v>
      </c>
      <c r="D4">
        <v>15</v>
      </c>
      <c r="E4">
        <v>1</v>
      </c>
      <c r="F4">
        <v>0</v>
      </c>
      <c r="G4">
        <v>0</v>
      </c>
      <c r="H4">
        <v>0</v>
      </c>
      <c r="I4">
        <v>0</v>
      </c>
      <c r="J4">
        <v>1</v>
      </c>
      <c r="K4">
        <v>1</v>
      </c>
      <c r="L4">
        <v>0</v>
      </c>
      <c r="M4">
        <v>0</v>
      </c>
      <c r="N4">
        <v>1</v>
      </c>
      <c r="O4">
        <v>1</v>
      </c>
      <c r="P4">
        <v>6</v>
      </c>
    </row>
    <row r="5" spans="1:16" ht="33" customHeight="1" x14ac:dyDescent="0.3">
      <c r="A5">
        <v>28</v>
      </c>
      <c r="B5">
        <v>54</v>
      </c>
      <c r="C5">
        <v>160</v>
      </c>
      <c r="D5">
        <v>15</v>
      </c>
      <c r="E5">
        <v>1</v>
      </c>
      <c r="F5">
        <v>0</v>
      </c>
      <c r="G5">
        <v>0</v>
      </c>
      <c r="H5">
        <v>0</v>
      </c>
      <c r="I5">
        <v>0</v>
      </c>
      <c r="J5">
        <v>0</v>
      </c>
      <c r="K5">
        <v>0</v>
      </c>
      <c r="L5">
        <v>0</v>
      </c>
      <c r="M5">
        <v>0</v>
      </c>
      <c r="N5">
        <v>1</v>
      </c>
      <c r="O5">
        <v>1</v>
      </c>
      <c r="P5">
        <v>4</v>
      </c>
    </row>
    <row r="6" spans="1:16" ht="33" customHeight="1" x14ac:dyDescent="0.3">
      <c r="A6">
        <v>45</v>
      </c>
      <c r="B6">
        <v>40</v>
      </c>
      <c r="C6">
        <v>150</v>
      </c>
      <c r="D6">
        <v>13</v>
      </c>
      <c r="E6">
        <v>2</v>
      </c>
      <c r="F6">
        <v>0</v>
      </c>
      <c r="G6">
        <v>0</v>
      </c>
      <c r="H6">
        <v>0</v>
      </c>
      <c r="I6">
        <v>1</v>
      </c>
      <c r="J6">
        <v>0</v>
      </c>
      <c r="K6">
        <v>0</v>
      </c>
      <c r="L6">
        <v>0</v>
      </c>
      <c r="M6">
        <v>1</v>
      </c>
      <c r="N6">
        <v>1</v>
      </c>
      <c r="O6">
        <v>0</v>
      </c>
      <c r="P6">
        <v>7</v>
      </c>
    </row>
    <row r="7" spans="1:16" ht="33" customHeight="1" x14ac:dyDescent="0.3">
      <c r="A7">
        <v>16</v>
      </c>
      <c r="B7">
        <v>70</v>
      </c>
      <c r="C7">
        <v>167</v>
      </c>
      <c r="D7">
        <v>13</v>
      </c>
      <c r="E7">
        <v>2</v>
      </c>
      <c r="F7">
        <v>0</v>
      </c>
      <c r="G7">
        <v>1</v>
      </c>
      <c r="H7">
        <v>1</v>
      </c>
      <c r="I7">
        <v>0</v>
      </c>
      <c r="J7">
        <v>0</v>
      </c>
      <c r="K7">
        <v>0</v>
      </c>
      <c r="L7">
        <v>1</v>
      </c>
      <c r="M7">
        <v>0</v>
      </c>
      <c r="N7">
        <v>0</v>
      </c>
      <c r="O7">
        <v>0</v>
      </c>
      <c r="P7">
        <v>7</v>
      </c>
    </row>
    <row r="8" spans="1:16" ht="33" customHeight="1" x14ac:dyDescent="0.3">
      <c r="A8">
        <v>20</v>
      </c>
      <c r="B8">
        <v>48</v>
      </c>
      <c r="C8">
        <v>147</v>
      </c>
      <c r="D8">
        <v>13</v>
      </c>
      <c r="E8">
        <v>1</v>
      </c>
      <c r="F8">
        <v>0</v>
      </c>
      <c r="G8">
        <v>0</v>
      </c>
      <c r="H8">
        <v>0</v>
      </c>
      <c r="I8">
        <v>0</v>
      </c>
      <c r="J8">
        <v>1</v>
      </c>
      <c r="K8">
        <v>1</v>
      </c>
      <c r="L8">
        <v>1</v>
      </c>
      <c r="M8">
        <v>0</v>
      </c>
      <c r="N8">
        <v>1</v>
      </c>
      <c r="O8">
        <v>1</v>
      </c>
      <c r="P8">
        <v>5</v>
      </c>
    </row>
    <row r="9" spans="1:16" ht="33" customHeight="1" x14ac:dyDescent="0.3">
      <c r="A9">
        <v>21</v>
      </c>
      <c r="B9">
        <v>55</v>
      </c>
      <c r="C9">
        <v>152</v>
      </c>
      <c r="D9">
        <v>15</v>
      </c>
      <c r="E9">
        <v>1</v>
      </c>
      <c r="F9">
        <v>0</v>
      </c>
      <c r="G9">
        <v>0</v>
      </c>
      <c r="H9">
        <v>0</v>
      </c>
      <c r="I9">
        <v>0</v>
      </c>
      <c r="J9">
        <v>1</v>
      </c>
      <c r="K9">
        <v>0</v>
      </c>
      <c r="L9">
        <v>0</v>
      </c>
      <c r="M9">
        <v>0</v>
      </c>
      <c r="N9">
        <v>1</v>
      </c>
      <c r="O9">
        <v>1</v>
      </c>
      <c r="P9">
        <v>5</v>
      </c>
    </row>
    <row r="10" spans="1:16" ht="33" customHeight="1" x14ac:dyDescent="0.3">
      <c r="A10">
        <v>40</v>
      </c>
      <c r="B10">
        <v>68</v>
      </c>
      <c r="C10">
        <v>157</v>
      </c>
      <c r="D10">
        <v>13</v>
      </c>
      <c r="E10">
        <v>1</v>
      </c>
      <c r="F10">
        <v>0</v>
      </c>
      <c r="G10">
        <v>0</v>
      </c>
      <c r="H10">
        <v>0</v>
      </c>
      <c r="I10">
        <v>0</v>
      </c>
      <c r="J10">
        <v>0</v>
      </c>
      <c r="K10">
        <v>0</v>
      </c>
      <c r="L10">
        <v>0</v>
      </c>
      <c r="M10">
        <v>1</v>
      </c>
      <c r="N10">
        <v>1</v>
      </c>
      <c r="O10">
        <v>0</v>
      </c>
      <c r="P10">
        <v>4</v>
      </c>
    </row>
    <row r="11" spans="1:16" ht="33" customHeight="1" x14ac:dyDescent="0.3">
      <c r="A11">
        <v>38</v>
      </c>
      <c r="B11">
        <v>62</v>
      </c>
      <c r="C11">
        <v>153</v>
      </c>
      <c r="D11">
        <v>11</v>
      </c>
      <c r="E11">
        <v>1</v>
      </c>
      <c r="F11">
        <v>1</v>
      </c>
      <c r="G11">
        <v>0</v>
      </c>
      <c r="H11">
        <v>1</v>
      </c>
      <c r="I11">
        <v>1</v>
      </c>
      <c r="J11">
        <v>0</v>
      </c>
      <c r="K11">
        <v>0</v>
      </c>
      <c r="L11">
        <v>0</v>
      </c>
      <c r="M11">
        <v>0</v>
      </c>
      <c r="N11">
        <v>1</v>
      </c>
      <c r="O11">
        <v>1</v>
      </c>
      <c r="P11">
        <v>1</v>
      </c>
    </row>
    <row r="12" spans="1:16" ht="33" customHeight="1" x14ac:dyDescent="0.3">
      <c r="A12">
        <v>45</v>
      </c>
      <c r="B12">
        <v>58</v>
      </c>
      <c r="C12">
        <v>152</v>
      </c>
      <c r="D12">
        <v>11</v>
      </c>
      <c r="E12">
        <v>2</v>
      </c>
      <c r="F12">
        <v>1</v>
      </c>
      <c r="G12">
        <v>0</v>
      </c>
      <c r="H12">
        <v>1</v>
      </c>
      <c r="I12">
        <v>1</v>
      </c>
      <c r="J12">
        <v>0</v>
      </c>
      <c r="K12">
        <v>1</v>
      </c>
      <c r="L12">
        <v>0</v>
      </c>
      <c r="M12">
        <v>1</v>
      </c>
      <c r="N12">
        <v>1</v>
      </c>
      <c r="O12">
        <v>0</v>
      </c>
      <c r="P12">
        <v>2</v>
      </c>
    </row>
    <row r="13" spans="1:16" ht="33" customHeight="1" x14ac:dyDescent="0.3">
      <c r="A13">
        <v>38</v>
      </c>
      <c r="B13">
        <v>64</v>
      </c>
      <c r="C13">
        <v>162</v>
      </c>
      <c r="D13">
        <v>11</v>
      </c>
      <c r="E13">
        <v>1</v>
      </c>
      <c r="F13">
        <v>0</v>
      </c>
      <c r="G13">
        <v>0</v>
      </c>
      <c r="H13">
        <v>0</v>
      </c>
      <c r="I13">
        <v>1</v>
      </c>
      <c r="J13">
        <v>0</v>
      </c>
      <c r="K13">
        <v>0</v>
      </c>
      <c r="L13">
        <v>1</v>
      </c>
      <c r="M13">
        <v>0</v>
      </c>
      <c r="N13">
        <v>1</v>
      </c>
      <c r="O13">
        <v>1</v>
      </c>
      <c r="P13">
        <v>4</v>
      </c>
    </row>
    <row r="14" spans="1:16" ht="33" customHeight="1" x14ac:dyDescent="0.3">
      <c r="A14">
        <v>21</v>
      </c>
      <c r="B14">
        <v>42</v>
      </c>
      <c r="C14">
        <v>152</v>
      </c>
      <c r="D14">
        <v>11</v>
      </c>
      <c r="E14">
        <v>1</v>
      </c>
      <c r="F14">
        <v>0</v>
      </c>
      <c r="G14">
        <v>0</v>
      </c>
      <c r="H14">
        <v>0</v>
      </c>
      <c r="I14">
        <v>0</v>
      </c>
      <c r="J14">
        <v>1</v>
      </c>
      <c r="K14">
        <v>1</v>
      </c>
      <c r="L14">
        <v>0</v>
      </c>
      <c r="M14">
        <v>0</v>
      </c>
      <c r="N14">
        <v>1</v>
      </c>
      <c r="O14">
        <v>1</v>
      </c>
      <c r="P14">
        <v>5</v>
      </c>
    </row>
    <row r="15" spans="1:16" ht="33" customHeight="1" x14ac:dyDescent="0.3">
      <c r="A15">
        <v>34</v>
      </c>
      <c r="B15">
        <v>60</v>
      </c>
      <c r="C15">
        <v>161</v>
      </c>
      <c r="D15">
        <v>13</v>
      </c>
      <c r="E15">
        <v>3</v>
      </c>
      <c r="F15">
        <v>0</v>
      </c>
      <c r="G15">
        <v>0</v>
      </c>
      <c r="H15">
        <v>0</v>
      </c>
      <c r="I15">
        <v>1</v>
      </c>
      <c r="J15">
        <v>0</v>
      </c>
      <c r="K15">
        <v>0</v>
      </c>
      <c r="L15">
        <v>1</v>
      </c>
      <c r="M15">
        <v>0</v>
      </c>
      <c r="N15">
        <v>1</v>
      </c>
      <c r="O15">
        <v>0</v>
      </c>
      <c r="P15">
        <v>5</v>
      </c>
    </row>
    <row r="16" spans="1:16" ht="33" customHeight="1" x14ac:dyDescent="0.3">
      <c r="A16">
        <v>27</v>
      </c>
      <c r="B16">
        <v>52</v>
      </c>
      <c r="C16">
        <v>154</v>
      </c>
      <c r="D16">
        <v>15</v>
      </c>
      <c r="E16">
        <v>1</v>
      </c>
      <c r="F16">
        <v>0</v>
      </c>
      <c r="G16">
        <v>0</v>
      </c>
      <c r="H16">
        <v>1</v>
      </c>
      <c r="I16">
        <v>0</v>
      </c>
      <c r="J16">
        <v>0</v>
      </c>
      <c r="K16">
        <v>0</v>
      </c>
      <c r="L16">
        <v>0</v>
      </c>
      <c r="M16">
        <v>0</v>
      </c>
      <c r="N16">
        <v>1</v>
      </c>
      <c r="O16">
        <v>1</v>
      </c>
      <c r="P16">
        <v>4</v>
      </c>
    </row>
    <row r="17" spans="1:16" ht="33" customHeight="1" x14ac:dyDescent="0.3">
      <c r="A17">
        <v>21</v>
      </c>
      <c r="B17">
        <v>67</v>
      </c>
      <c r="C17">
        <v>153</v>
      </c>
      <c r="D17">
        <v>12</v>
      </c>
      <c r="E17">
        <v>2</v>
      </c>
      <c r="F17">
        <v>1</v>
      </c>
      <c r="G17">
        <v>1</v>
      </c>
      <c r="H17">
        <v>1</v>
      </c>
      <c r="I17">
        <v>1</v>
      </c>
      <c r="J17">
        <v>1</v>
      </c>
      <c r="K17">
        <v>0</v>
      </c>
      <c r="L17">
        <v>1</v>
      </c>
      <c r="M17">
        <v>1</v>
      </c>
      <c r="N17">
        <v>1</v>
      </c>
      <c r="O17">
        <v>0</v>
      </c>
      <c r="P17">
        <v>5</v>
      </c>
    </row>
    <row r="18" spans="1:16" ht="33" customHeight="1" x14ac:dyDescent="0.3">
      <c r="A18">
        <v>20</v>
      </c>
      <c r="B18">
        <v>48</v>
      </c>
      <c r="C18">
        <v>167</v>
      </c>
      <c r="D18">
        <v>13</v>
      </c>
      <c r="E18">
        <v>1</v>
      </c>
      <c r="F18">
        <v>0</v>
      </c>
      <c r="G18">
        <v>0</v>
      </c>
      <c r="H18">
        <v>0</v>
      </c>
      <c r="I18">
        <v>1</v>
      </c>
      <c r="J18">
        <v>1</v>
      </c>
      <c r="K18">
        <v>0</v>
      </c>
      <c r="L18">
        <v>1</v>
      </c>
      <c r="M18">
        <v>0</v>
      </c>
      <c r="N18">
        <v>1</v>
      </c>
      <c r="O18">
        <v>1</v>
      </c>
      <c r="P18">
        <v>3</v>
      </c>
    </row>
    <row r="19" spans="1:16" ht="33" customHeight="1" x14ac:dyDescent="0.3">
      <c r="A19">
        <v>18</v>
      </c>
      <c r="B19">
        <v>55</v>
      </c>
      <c r="C19">
        <v>164</v>
      </c>
      <c r="D19">
        <v>13</v>
      </c>
      <c r="E19">
        <v>2</v>
      </c>
      <c r="F19">
        <v>1</v>
      </c>
      <c r="G19">
        <v>0</v>
      </c>
      <c r="H19">
        <v>1</v>
      </c>
      <c r="I19">
        <v>1</v>
      </c>
      <c r="J19">
        <v>0</v>
      </c>
      <c r="K19">
        <v>1</v>
      </c>
      <c r="L19">
        <v>0</v>
      </c>
      <c r="M19">
        <v>0</v>
      </c>
      <c r="N19">
        <v>1</v>
      </c>
      <c r="O19">
        <v>0</v>
      </c>
      <c r="P19">
        <v>5</v>
      </c>
    </row>
    <row r="20" spans="1:16" ht="33" customHeight="1" x14ac:dyDescent="0.3">
      <c r="A20">
        <v>22</v>
      </c>
      <c r="B20">
        <v>75</v>
      </c>
      <c r="C20">
        <v>176</v>
      </c>
      <c r="D20">
        <v>13</v>
      </c>
      <c r="E20">
        <v>1</v>
      </c>
      <c r="F20">
        <v>0</v>
      </c>
      <c r="G20">
        <v>0</v>
      </c>
      <c r="H20">
        <v>0</v>
      </c>
      <c r="I20">
        <v>0</v>
      </c>
      <c r="J20">
        <v>1</v>
      </c>
      <c r="K20">
        <v>1</v>
      </c>
      <c r="L20">
        <v>1</v>
      </c>
      <c r="M20">
        <v>0</v>
      </c>
      <c r="N20">
        <v>0</v>
      </c>
      <c r="O20">
        <v>1</v>
      </c>
      <c r="P20">
        <v>4</v>
      </c>
    </row>
    <row r="21" spans="1:16" ht="33" customHeight="1" x14ac:dyDescent="0.3">
      <c r="A21">
        <v>21</v>
      </c>
      <c r="B21">
        <v>47</v>
      </c>
      <c r="C21">
        <v>150</v>
      </c>
      <c r="D21">
        <v>13</v>
      </c>
      <c r="E21">
        <v>1</v>
      </c>
      <c r="F21">
        <v>1</v>
      </c>
      <c r="G21">
        <v>0</v>
      </c>
      <c r="H21">
        <v>0</v>
      </c>
      <c r="I21">
        <v>0</v>
      </c>
      <c r="J21">
        <v>1</v>
      </c>
      <c r="K21">
        <v>1</v>
      </c>
      <c r="L21">
        <v>0</v>
      </c>
      <c r="M21">
        <v>0</v>
      </c>
      <c r="N21">
        <v>1</v>
      </c>
      <c r="O21">
        <v>1</v>
      </c>
      <c r="P21">
        <v>3</v>
      </c>
    </row>
    <row r="22" spans="1:16" ht="33" customHeight="1" x14ac:dyDescent="0.3">
      <c r="A22">
        <v>42</v>
      </c>
      <c r="B22">
        <v>63</v>
      </c>
      <c r="C22">
        <v>157</v>
      </c>
      <c r="D22">
        <v>14</v>
      </c>
      <c r="E22">
        <v>1</v>
      </c>
      <c r="F22">
        <v>1</v>
      </c>
      <c r="G22">
        <v>0</v>
      </c>
      <c r="H22">
        <v>1</v>
      </c>
      <c r="I22">
        <v>0</v>
      </c>
      <c r="J22">
        <v>0</v>
      </c>
      <c r="K22">
        <v>0</v>
      </c>
      <c r="L22">
        <v>0</v>
      </c>
      <c r="M22">
        <v>0</v>
      </c>
      <c r="N22">
        <v>0</v>
      </c>
      <c r="O22">
        <v>1</v>
      </c>
      <c r="P22">
        <v>1</v>
      </c>
    </row>
    <row r="23" spans="1:16" ht="33" customHeight="1" x14ac:dyDescent="0.3">
      <c r="A23">
        <v>26</v>
      </c>
      <c r="B23">
        <v>53</v>
      </c>
      <c r="C23">
        <v>162</v>
      </c>
      <c r="D23">
        <v>13</v>
      </c>
      <c r="E23">
        <v>1</v>
      </c>
      <c r="F23">
        <v>0</v>
      </c>
      <c r="G23">
        <v>0</v>
      </c>
      <c r="H23">
        <v>0</v>
      </c>
      <c r="I23">
        <v>1</v>
      </c>
      <c r="J23">
        <v>1</v>
      </c>
      <c r="K23">
        <v>0</v>
      </c>
      <c r="L23">
        <v>0</v>
      </c>
      <c r="M23">
        <v>0</v>
      </c>
      <c r="N23">
        <v>1</v>
      </c>
      <c r="O23">
        <v>1</v>
      </c>
      <c r="P23">
        <v>7</v>
      </c>
    </row>
    <row r="24" spans="1:16" ht="33" customHeight="1" x14ac:dyDescent="0.3">
      <c r="A24">
        <v>45</v>
      </c>
      <c r="B24">
        <v>65</v>
      </c>
      <c r="C24">
        <v>165</v>
      </c>
      <c r="D24">
        <v>13</v>
      </c>
      <c r="E24">
        <v>1</v>
      </c>
      <c r="F24">
        <v>0</v>
      </c>
      <c r="G24">
        <v>0</v>
      </c>
      <c r="H24">
        <v>0</v>
      </c>
      <c r="I24">
        <v>1</v>
      </c>
      <c r="J24">
        <v>0</v>
      </c>
      <c r="K24">
        <v>0</v>
      </c>
      <c r="L24">
        <v>1</v>
      </c>
      <c r="M24">
        <v>0</v>
      </c>
      <c r="N24">
        <v>1</v>
      </c>
      <c r="O24">
        <v>1</v>
      </c>
      <c r="P24">
        <v>3</v>
      </c>
    </row>
    <row r="25" spans="1:16" ht="33" customHeight="1" x14ac:dyDescent="0.3">
      <c r="A25">
        <v>41</v>
      </c>
      <c r="B25">
        <v>60</v>
      </c>
      <c r="C25">
        <v>152</v>
      </c>
      <c r="D25">
        <v>13</v>
      </c>
      <c r="E25">
        <v>1</v>
      </c>
      <c r="F25">
        <v>1</v>
      </c>
      <c r="G25">
        <v>0</v>
      </c>
      <c r="H25">
        <v>1</v>
      </c>
      <c r="I25">
        <v>1</v>
      </c>
      <c r="J25">
        <v>0</v>
      </c>
      <c r="K25">
        <v>0</v>
      </c>
      <c r="L25">
        <v>1</v>
      </c>
      <c r="M25">
        <v>0</v>
      </c>
      <c r="N25">
        <v>1</v>
      </c>
      <c r="O25">
        <v>1</v>
      </c>
      <c r="P25">
        <v>4</v>
      </c>
    </row>
    <row r="26" spans="1:16" ht="33" customHeight="1" x14ac:dyDescent="0.3">
      <c r="A26">
        <v>35</v>
      </c>
      <c r="B26">
        <v>70</v>
      </c>
      <c r="C26">
        <v>157</v>
      </c>
      <c r="D26">
        <v>15</v>
      </c>
      <c r="E26">
        <v>1</v>
      </c>
      <c r="F26">
        <v>0</v>
      </c>
      <c r="G26">
        <v>0</v>
      </c>
      <c r="H26">
        <v>0</v>
      </c>
      <c r="I26">
        <v>1</v>
      </c>
      <c r="J26">
        <v>0</v>
      </c>
      <c r="K26">
        <v>0</v>
      </c>
      <c r="L26">
        <v>0</v>
      </c>
      <c r="M26">
        <v>0</v>
      </c>
      <c r="N26">
        <v>1</v>
      </c>
      <c r="O26">
        <v>1</v>
      </c>
      <c r="P26">
        <v>7</v>
      </c>
    </row>
    <row r="27" spans="1:16" ht="33" customHeight="1" x14ac:dyDescent="0.3">
      <c r="A27">
        <v>21</v>
      </c>
      <c r="B27">
        <v>52</v>
      </c>
      <c r="C27">
        <v>167</v>
      </c>
      <c r="D27">
        <v>15</v>
      </c>
      <c r="E27">
        <v>1</v>
      </c>
      <c r="F27">
        <v>0</v>
      </c>
      <c r="G27">
        <v>0</v>
      </c>
      <c r="H27">
        <v>0</v>
      </c>
      <c r="I27">
        <v>1</v>
      </c>
      <c r="J27">
        <v>1</v>
      </c>
      <c r="K27">
        <v>0</v>
      </c>
      <c r="L27">
        <v>0</v>
      </c>
      <c r="M27">
        <v>0</v>
      </c>
      <c r="N27">
        <v>1</v>
      </c>
      <c r="O27">
        <v>1</v>
      </c>
      <c r="P27">
        <v>5</v>
      </c>
    </row>
    <row r="28" spans="1:16" ht="33" customHeight="1" x14ac:dyDescent="0.3">
      <c r="A28">
        <v>24</v>
      </c>
      <c r="B28">
        <v>49</v>
      </c>
      <c r="C28">
        <v>152</v>
      </c>
      <c r="D28">
        <v>11</v>
      </c>
      <c r="E28">
        <v>1</v>
      </c>
      <c r="F28">
        <v>1</v>
      </c>
      <c r="G28">
        <v>1</v>
      </c>
      <c r="H28">
        <v>1</v>
      </c>
      <c r="I28">
        <v>1</v>
      </c>
      <c r="J28">
        <v>1</v>
      </c>
      <c r="K28">
        <v>1</v>
      </c>
      <c r="L28">
        <v>0</v>
      </c>
      <c r="M28">
        <v>1</v>
      </c>
      <c r="N28">
        <v>1</v>
      </c>
      <c r="O28">
        <v>1</v>
      </c>
      <c r="P28">
        <v>5</v>
      </c>
    </row>
    <row r="29" spans="1:16" ht="33" customHeight="1" x14ac:dyDescent="0.3">
      <c r="A29">
        <v>26</v>
      </c>
      <c r="B29">
        <v>69</v>
      </c>
      <c r="C29">
        <v>157</v>
      </c>
      <c r="D29">
        <v>13</v>
      </c>
      <c r="E29">
        <v>1</v>
      </c>
      <c r="F29">
        <v>0</v>
      </c>
      <c r="G29">
        <v>0</v>
      </c>
      <c r="H29">
        <v>1</v>
      </c>
      <c r="I29">
        <v>1</v>
      </c>
      <c r="J29">
        <v>1</v>
      </c>
      <c r="K29">
        <v>0</v>
      </c>
      <c r="L29">
        <v>0</v>
      </c>
      <c r="M29">
        <v>1</v>
      </c>
      <c r="N29">
        <v>1</v>
      </c>
      <c r="O29">
        <v>1</v>
      </c>
      <c r="P29">
        <v>4</v>
      </c>
    </row>
    <row r="30" spans="1:16" ht="33" customHeight="1" x14ac:dyDescent="0.3">
      <c r="A30">
        <v>21</v>
      </c>
      <c r="B30">
        <v>57</v>
      </c>
      <c r="C30">
        <v>165</v>
      </c>
      <c r="D30">
        <v>15</v>
      </c>
      <c r="E30">
        <v>1</v>
      </c>
      <c r="F30">
        <v>1</v>
      </c>
      <c r="G30">
        <v>0</v>
      </c>
      <c r="H30">
        <v>0</v>
      </c>
      <c r="I30">
        <v>1</v>
      </c>
      <c r="J30">
        <v>1</v>
      </c>
      <c r="K30">
        <v>0</v>
      </c>
      <c r="L30">
        <v>0</v>
      </c>
      <c r="M30">
        <v>0</v>
      </c>
      <c r="N30">
        <v>1</v>
      </c>
      <c r="O30">
        <v>1</v>
      </c>
      <c r="P30">
        <v>6</v>
      </c>
    </row>
    <row r="31" spans="1:16" ht="33" customHeight="1" x14ac:dyDescent="0.3">
      <c r="A31">
        <v>27</v>
      </c>
      <c r="B31">
        <v>52</v>
      </c>
      <c r="C31">
        <v>152</v>
      </c>
      <c r="D31">
        <v>15</v>
      </c>
      <c r="E31">
        <v>1</v>
      </c>
      <c r="F31">
        <v>0</v>
      </c>
      <c r="G31">
        <v>0</v>
      </c>
      <c r="H31">
        <v>1</v>
      </c>
      <c r="I31">
        <v>1</v>
      </c>
      <c r="J31">
        <v>0</v>
      </c>
      <c r="K31">
        <v>0</v>
      </c>
      <c r="L31">
        <v>0</v>
      </c>
      <c r="M31">
        <v>0</v>
      </c>
      <c r="N31">
        <v>1</v>
      </c>
      <c r="O31">
        <v>1</v>
      </c>
      <c r="P31">
        <v>3</v>
      </c>
    </row>
    <row r="32" spans="1:16" ht="33" customHeight="1" x14ac:dyDescent="0.3">
      <c r="A32">
        <v>21</v>
      </c>
      <c r="B32">
        <v>64</v>
      </c>
      <c r="C32">
        <v>165</v>
      </c>
      <c r="D32">
        <v>12</v>
      </c>
      <c r="E32">
        <v>1</v>
      </c>
      <c r="F32">
        <v>1</v>
      </c>
      <c r="G32">
        <v>0</v>
      </c>
      <c r="H32">
        <v>0</v>
      </c>
      <c r="I32">
        <v>0</v>
      </c>
      <c r="J32">
        <v>0</v>
      </c>
      <c r="K32">
        <v>0</v>
      </c>
      <c r="L32">
        <v>1</v>
      </c>
      <c r="M32">
        <v>0</v>
      </c>
      <c r="N32">
        <v>1</v>
      </c>
      <c r="O32">
        <v>1</v>
      </c>
      <c r="P32">
        <v>4</v>
      </c>
    </row>
    <row r="33" spans="1:16" ht="33" customHeight="1" x14ac:dyDescent="0.3">
      <c r="A33">
        <v>46</v>
      </c>
      <c r="B33">
        <v>69</v>
      </c>
      <c r="C33">
        <v>160</v>
      </c>
      <c r="D33">
        <v>13</v>
      </c>
      <c r="E33">
        <v>3</v>
      </c>
      <c r="F33">
        <v>1</v>
      </c>
      <c r="G33">
        <v>0</v>
      </c>
      <c r="H33">
        <v>1</v>
      </c>
      <c r="I33">
        <v>1</v>
      </c>
      <c r="J33">
        <v>0</v>
      </c>
      <c r="K33">
        <v>0</v>
      </c>
      <c r="L33">
        <v>0</v>
      </c>
      <c r="M33">
        <v>0</v>
      </c>
      <c r="N33">
        <v>1</v>
      </c>
      <c r="O33">
        <v>0</v>
      </c>
      <c r="P33">
        <v>0</v>
      </c>
    </row>
    <row r="34" spans="1:16" ht="33" customHeight="1" x14ac:dyDescent="0.3">
      <c r="A34">
        <v>27</v>
      </c>
      <c r="B34">
        <v>56</v>
      </c>
      <c r="C34">
        <v>160</v>
      </c>
      <c r="D34">
        <v>11</v>
      </c>
      <c r="E34">
        <v>1</v>
      </c>
      <c r="F34">
        <v>0</v>
      </c>
      <c r="G34">
        <v>0</v>
      </c>
      <c r="H34">
        <v>0</v>
      </c>
      <c r="I34">
        <v>1</v>
      </c>
      <c r="J34">
        <v>0</v>
      </c>
      <c r="K34">
        <v>0</v>
      </c>
      <c r="L34">
        <v>0</v>
      </c>
      <c r="M34">
        <v>0</v>
      </c>
      <c r="N34">
        <v>1</v>
      </c>
      <c r="O34">
        <v>1</v>
      </c>
      <c r="P34">
        <v>4</v>
      </c>
    </row>
    <row r="35" spans="1:16" ht="33" customHeight="1" x14ac:dyDescent="0.3">
      <c r="A35">
        <v>26</v>
      </c>
      <c r="B35">
        <v>64</v>
      </c>
      <c r="C35">
        <v>168</v>
      </c>
      <c r="D35">
        <v>11</v>
      </c>
      <c r="E35">
        <v>1</v>
      </c>
      <c r="F35">
        <v>1</v>
      </c>
      <c r="G35">
        <v>0</v>
      </c>
      <c r="H35">
        <v>0</v>
      </c>
      <c r="I35">
        <v>0</v>
      </c>
      <c r="J35">
        <v>0</v>
      </c>
      <c r="K35">
        <v>0</v>
      </c>
      <c r="L35">
        <v>1</v>
      </c>
      <c r="M35">
        <v>0</v>
      </c>
      <c r="N35">
        <v>1</v>
      </c>
      <c r="O35">
        <v>1</v>
      </c>
      <c r="P35">
        <v>4</v>
      </c>
    </row>
    <row r="36" spans="1:16" ht="33" customHeight="1" x14ac:dyDescent="0.3">
      <c r="A36">
        <v>21</v>
      </c>
      <c r="B36">
        <v>47</v>
      </c>
      <c r="C36">
        <v>160</v>
      </c>
      <c r="D36">
        <v>15</v>
      </c>
      <c r="E36">
        <v>1</v>
      </c>
      <c r="F36">
        <v>0</v>
      </c>
      <c r="G36">
        <v>0</v>
      </c>
      <c r="H36">
        <v>0</v>
      </c>
      <c r="I36">
        <v>1</v>
      </c>
      <c r="J36">
        <v>1</v>
      </c>
      <c r="K36">
        <v>0</v>
      </c>
      <c r="L36">
        <v>0</v>
      </c>
      <c r="M36">
        <v>0</v>
      </c>
      <c r="N36">
        <v>1</v>
      </c>
      <c r="O36">
        <v>0</v>
      </c>
      <c r="P36">
        <v>4</v>
      </c>
    </row>
    <row r="37" spans="1:16" ht="33" customHeight="1" x14ac:dyDescent="0.3">
      <c r="A37">
        <v>42</v>
      </c>
      <c r="B37">
        <v>75</v>
      </c>
      <c r="C37">
        <v>152</v>
      </c>
      <c r="D37">
        <v>15</v>
      </c>
      <c r="E37">
        <v>2</v>
      </c>
      <c r="F37">
        <v>1</v>
      </c>
      <c r="G37">
        <v>1</v>
      </c>
      <c r="H37">
        <v>1</v>
      </c>
      <c r="I37">
        <v>0</v>
      </c>
      <c r="J37">
        <v>0</v>
      </c>
      <c r="K37">
        <v>1</v>
      </c>
      <c r="L37">
        <v>0</v>
      </c>
      <c r="M37">
        <v>1</v>
      </c>
      <c r="N37">
        <v>1</v>
      </c>
      <c r="O37">
        <v>0</v>
      </c>
      <c r="P37">
        <v>3</v>
      </c>
    </row>
    <row r="38" spans="1:16" ht="33" customHeight="1" x14ac:dyDescent="0.3">
      <c r="A38">
        <v>44</v>
      </c>
      <c r="B38">
        <v>65</v>
      </c>
      <c r="C38">
        <v>160</v>
      </c>
      <c r="D38">
        <v>15</v>
      </c>
      <c r="E38">
        <v>3</v>
      </c>
      <c r="F38">
        <v>0</v>
      </c>
      <c r="G38">
        <v>0</v>
      </c>
      <c r="H38">
        <v>0</v>
      </c>
      <c r="I38">
        <v>0</v>
      </c>
      <c r="J38">
        <v>0</v>
      </c>
      <c r="K38">
        <v>0</v>
      </c>
      <c r="L38">
        <v>0</v>
      </c>
      <c r="M38">
        <v>0</v>
      </c>
      <c r="N38">
        <v>1</v>
      </c>
      <c r="O38">
        <v>0</v>
      </c>
      <c r="P38">
        <v>4</v>
      </c>
    </row>
    <row r="39" spans="1:16" ht="33" customHeight="1" x14ac:dyDescent="0.3">
      <c r="A39">
        <v>52</v>
      </c>
      <c r="B39">
        <v>70</v>
      </c>
      <c r="C39">
        <v>154</v>
      </c>
      <c r="D39">
        <v>14</v>
      </c>
      <c r="E39">
        <v>1</v>
      </c>
      <c r="F39">
        <v>0</v>
      </c>
      <c r="G39">
        <v>0</v>
      </c>
      <c r="H39">
        <v>1</v>
      </c>
      <c r="I39">
        <v>1</v>
      </c>
      <c r="J39">
        <v>0</v>
      </c>
      <c r="K39">
        <v>0</v>
      </c>
      <c r="L39">
        <v>0</v>
      </c>
      <c r="M39">
        <v>0</v>
      </c>
      <c r="N39">
        <v>0</v>
      </c>
      <c r="O39">
        <v>1</v>
      </c>
      <c r="P39">
        <v>5</v>
      </c>
    </row>
    <row r="40" spans="1:16" ht="33" customHeight="1" x14ac:dyDescent="0.3">
      <c r="A40">
        <v>29</v>
      </c>
      <c r="B40">
        <v>54</v>
      </c>
      <c r="C40">
        <v>155</v>
      </c>
      <c r="D40">
        <v>15</v>
      </c>
      <c r="E40">
        <v>1</v>
      </c>
      <c r="F40">
        <v>0</v>
      </c>
      <c r="G40">
        <v>0</v>
      </c>
      <c r="H40">
        <v>0</v>
      </c>
      <c r="I40">
        <v>0</v>
      </c>
      <c r="J40">
        <v>0</v>
      </c>
      <c r="K40">
        <v>1</v>
      </c>
      <c r="L40">
        <v>0</v>
      </c>
      <c r="M40">
        <v>0</v>
      </c>
      <c r="N40">
        <v>0</v>
      </c>
      <c r="O40">
        <v>1</v>
      </c>
      <c r="P40">
        <v>6</v>
      </c>
    </row>
    <row r="41" spans="1:16" ht="33" customHeight="1" x14ac:dyDescent="0.3">
      <c r="A41">
        <v>21</v>
      </c>
      <c r="B41">
        <v>55</v>
      </c>
      <c r="C41">
        <v>160</v>
      </c>
      <c r="D41">
        <v>13</v>
      </c>
      <c r="E41">
        <v>1</v>
      </c>
      <c r="F41">
        <v>1</v>
      </c>
      <c r="G41">
        <v>1</v>
      </c>
      <c r="H41">
        <v>0</v>
      </c>
      <c r="I41">
        <v>0</v>
      </c>
      <c r="J41">
        <v>0</v>
      </c>
      <c r="K41">
        <v>1</v>
      </c>
      <c r="L41">
        <v>0</v>
      </c>
      <c r="M41">
        <v>0</v>
      </c>
      <c r="N41">
        <v>1</v>
      </c>
      <c r="O41">
        <v>1</v>
      </c>
      <c r="P41">
        <v>4</v>
      </c>
    </row>
    <row r="42" spans="1:16" ht="33" customHeight="1" x14ac:dyDescent="0.3">
      <c r="A42">
        <v>20</v>
      </c>
      <c r="B42">
        <v>52</v>
      </c>
      <c r="C42">
        <v>176</v>
      </c>
      <c r="D42">
        <v>13</v>
      </c>
      <c r="E42">
        <v>1</v>
      </c>
      <c r="F42">
        <v>1</v>
      </c>
      <c r="G42">
        <v>0</v>
      </c>
      <c r="H42">
        <v>0</v>
      </c>
      <c r="I42">
        <v>1</v>
      </c>
      <c r="J42">
        <v>1</v>
      </c>
      <c r="K42">
        <v>0</v>
      </c>
      <c r="L42">
        <v>1</v>
      </c>
      <c r="M42">
        <v>0</v>
      </c>
      <c r="N42">
        <v>1</v>
      </c>
      <c r="O42">
        <v>1</v>
      </c>
      <c r="P42">
        <v>6</v>
      </c>
    </row>
    <row r="43" spans="1:16" ht="33" customHeight="1" x14ac:dyDescent="0.3">
      <c r="A43">
        <v>17</v>
      </c>
      <c r="B43">
        <v>40</v>
      </c>
      <c r="C43">
        <v>152</v>
      </c>
      <c r="D43">
        <v>15</v>
      </c>
      <c r="E43">
        <v>2</v>
      </c>
      <c r="F43">
        <v>1</v>
      </c>
      <c r="G43">
        <v>0</v>
      </c>
      <c r="H43">
        <v>0</v>
      </c>
      <c r="I43">
        <v>1</v>
      </c>
      <c r="J43">
        <v>1</v>
      </c>
      <c r="K43">
        <v>0</v>
      </c>
      <c r="L43">
        <v>0</v>
      </c>
      <c r="M43">
        <v>0</v>
      </c>
      <c r="N43">
        <v>1</v>
      </c>
      <c r="O43">
        <v>0</v>
      </c>
      <c r="P43">
        <v>3</v>
      </c>
    </row>
    <row r="44" spans="1:16" ht="33" customHeight="1" x14ac:dyDescent="0.3">
      <c r="A44">
        <v>31</v>
      </c>
      <c r="B44">
        <v>62</v>
      </c>
      <c r="C44">
        <v>165</v>
      </c>
      <c r="D44">
        <v>15</v>
      </c>
      <c r="E44">
        <v>1</v>
      </c>
      <c r="F44">
        <v>1</v>
      </c>
      <c r="G44">
        <v>0</v>
      </c>
      <c r="H44">
        <v>0</v>
      </c>
      <c r="I44">
        <v>1</v>
      </c>
      <c r="J44">
        <v>0</v>
      </c>
      <c r="K44">
        <v>0</v>
      </c>
      <c r="L44">
        <v>1</v>
      </c>
      <c r="M44">
        <v>0</v>
      </c>
      <c r="N44">
        <v>1</v>
      </c>
      <c r="O44">
        <v>0</v>
      </c>
      <c r="P44">
        <v>4</v>
      </c>
    </row>
    <row r="45" spans="1:16" ht="33" customHeight="1" x14ac:dyDescent="0.3">
      <c r="A45">
        <v>39</v>
      </c>
      <c r="B45">
        <v>63</v>
      </c>
      <c r="C45">
        <v>165</v>
      </c>
      <c r="D45">
        <v>11</v>
      </c>
      <c r="E45">
        <v>1</v>
      </c>
      <c r="F45">
        <v>0</v>
      </c>
      <c r="G45">
        <v>0</v>
      </c>
      <c r="H45">
        <v>0</v>
      </c>
      <c r="I45">
        <v>1</v>
      </c>
      <c r="J45">
        <v>0</v>
      </c>
      <c r="K45">
        <v>0</v>
      </c>
      <c r="L45">
        <v>0</v>
      </c>
      <c r="M45">
        <v>0</v>
      </c>
      <c r="N45">
        <v>1</v>
      </c>
      <c r="O45">
        <v>1</v>
      </c>
      <c r="P45">
        <v>2</v>
      </c>
    </row>
    <row r="46" spans="1:16" ht="33" customHeight="1" x14ac:dyDescent="0.3">
      <c r="A46">
        <v>21</v>
      </c>
      <c r="B46">
        <v>60</v>
      </c>
      <c r="C46">
        <v>168</v>
      </c>
      <c r="D46">
        <v>11</v>
      </c>
      <c r="E46">
        <v>1</v>
      </c>
      <c r="F46">
        <v>0</v>
      </c>
      <c r="G46">
        <v>0</v>
      </c>
      <c r="H46">
        <v>1</v>
      </c>
      <c r="I46">
        <v>0</v>
      </c>
      <c r="J46">
        <v>1</v>
      </c>
      <c r="K46">
        <v>0</v>
      </c>
      <c r="L46">
        <v>1</v>
      </c>
      <c r="M46">
        <v>0</v>
      </c>
      <c r="N46">
        <v>1</v>
      </c>
      <c r="O46">
        <v>1</v>
      </c>
      <c r="P46">
        <v>4</v>
      </c>
    </row>
    <row r="47" spans="1:16" ht="33" customHeight="1" x14ac:dyDescent="0.3">
      <c r="A47">
        <v>38</v>
      </c>
      <c r="B47">
        <v>56</v>
      </c>
      <c r="C47">
        <v>154</v>
      </c>
      <c r="D47">
        <v>11</v>
      </c>
      <c r="E47">
        <v>1</v>
      </c>
      <c r="F47">
        <v>0</v>
      </c>
      <c r="G47">
        <v>0</v>
      </c>
      <c r="H47">
        <v>0</v>
      </c>
      <c r="I47">
        <v>1</v>
      </c>
      <c r="J47">
        <v>1</v>
      </c>
      <c r="K47">
        <v>0</v>
      </c>
      <c r="L47">
        <v>0</v>
      </c>
      <c r="M47">
        <v>0</v>
      </c>
      <c r="N47">
        <v>1</v>
      </c>
      <c r="O47">
        <v>1</v>
      </c>
      <c r="P47">
        <v>3</v>
      </c>
    </row>
    <row r="48" spans="1:16" ht="33" customHeight="1" x14ac:dyDescent="0.3">
      <c r="A48">
        <v>21</v>
      </c>
      <c r="B48">
        <v>55.5</v>
      </c>
      <c r="C48">
        <v>172</v>
      </c>
      <c r="D48">
        <v>13</v>
      </c>
      <c r="E48">
        <v>1</v>
      </c>
      <c r="F48">
        <v>1</v>
      </c>
      <c r="G48">
        <v>0</v>
      </c>
      <c r="H48">
        <v>1</v>
      </c>
      <c r="I48">
        <v>1</v>
      </c>
      <c r="J48">
        <v>0</v>
      </c>
      <c r="K48">
        <v>1</v>
      </c>
      <c r="L48">
        <v>0</v>
      </c>
      <c r="M48">
        <v>0</v>
      </c>
      <c r="N48">
        <v>1</v>
      </c>
      <c r="O48">
        <v>1</v>
      </c>
      <c r="P48">
        <v>5</v>
      </c>
    </row>
    <row r="49" spans="1:16" ht="33" customHeight="1" x14ac:dyDescent="0.3">
      <c r="A49">
        <v>24</v>
      </c>
      <c r="B49">
        <v>87</v>
      </c>
      <c r="C49">
        <v>158</v>
      </c>
      <c r="D49">
        <v>15</v>
      </c>
      <c r="E49">
        <v>1</v>
      </c>
      <c r="F49">
        <v>1</v>
      </c>
      <c r="G49">
        <v>1</v>
      </c>
      <c r="H49">
        <v>1</v>
      </c>
      <c r="I49">
        <v>1</v>
      </c>
      <c r="J49">
        <v>1</v>
      </c>
      <c r="K49">
        <v>1</v>
      </c>
      <c r="L49">
        <v>0</v>
      </c>
      <c r="M49">
        <v>0</v>
      </c>
      <c r="N49">
        <v>1</v>
      </c>
      <c r="O49">
        <v>0</v>
      </c>
      <c r="P49">
        <v>4</v>
      </c>
    </row>
    <row r="50" spans="1:16" ht="33" customHeight="1" x14ac:dyDescent="0.3">
      <c r="A50">
        <v>30</v>
      </c>
      <c r="B50">
        <v>65</v>
      </c>
      <c r="C50">
        <v>162</v>
      </c>
      <c r="D50">
        <v>13</v>
      </c>
      <c r="E50">
        <v>1</v>
      </c>
      <c r="F50">
        <v>0</v>
      </c>
      <c r="G50">
        <v>0</v>
      </c>
      <c r="H50">
        <v>0</v>
      </c>
      <c r="I50">
        <v>1</v>
      </c>
      <c r="J50">
        <v>0</v>
      </c>
      <c r="K50">
        <v>0</v>
      </c>
      <c r="L50">
        <v>0</v>
      </c>
      <c r="M50">
        <v>0</v>
      </c>
      <c r="N50">
        <v>0</v>
      </c>
      <c r="O50">
        <v>1</v>
      </c>
      <c r="P50">
        <v>4</v>
      </c>
    </row>
    <row r="51" spans="1:16" ht="33" customHeight="1" x14ac:dyDescent="0.3">
      <c r="A51">
        <v>47</v>
      </c>
      <c r="B51">
        <v>62</v>
      </c>
      <c r="C51">
        <v>157</v>
      </c>
      <c r="D51">
        <v>11</v>
      </c>
      <c r="E51">
        <v>1</v>
      </c>
      <c r="F51">
        <v>0</v>
      </c>
      <c r="G51">
        <v>1</v>
      </c>
      <c r="H51">
        <v>0</v>
      </c>
      <c r="I51">
        <v>1</v>
      </c>
      <c r="J51">
        <v>0</v>
      </c>
      <c r="K51">
        <v>0</v>
      </c>
      <c r="L51">
        <v>0</v>
      </c>
      <c r="M51">
        <v>1</v>
      </c>
      <c r="N51">
        <v>0</v>
      </c>
      <c r="O51">
        <v>1</v>
      </c>
      <c r="P51">
        <v>3</v>
      </c>
    </row>
    <row r="52" spans="1:16" ht="33" customHeight="1" x14ac:dyDescent="0.3">
      <c r="A52">
        <v>43</v>
      </c>
      <c r="B52">
        <v>89</v>
      </c>
      <c r="C52">
        <v>186</v>
      </c>
      <c r="D52">
        <v>11</v>
      </c>
      <c r="E52">
        <v>1</v>
      </c>
      <c r="F52">
        <v>0</v>
      </c>
      <c r="G52">
        <v>0</v>
      </c>
      <c r="H52">
        <v>0</v>
      </c>
      <c r="I52">
        <v>1</v>
      </c>
      <c r="J52">
        <v>1</v>
      </c>
      <c r="K52">
        <v>0</v>
      </c>
      <c r="L52">
        <v>1</v>
      </c>
      <c r="M52">
        <v>0</v>
      </c>
      <c r="N52">
        <v>1</v>
      </c>
      <c r="O52">
        <v>1</v>
      </c>
      <c r="P52">
        <v>4</v>
      </c>
    </row>
    <row r="53" spans="1:16" ht="33" customHeight="1" x14ac:dyDescent="0.3">
      <c r="A53">
        <v>25</v>
      </c>
      <c r="B53">
        <v>81</v>
      </c>
      <c r="C53">
        <v>160</v>
      </c>
      <c r="D53">
        <v>15</v>
      </c>
      <c r="E53">
        <v>1</v>
      </c>
      <c r="F53">
        <v>1</v>
      </c>
      <c r="G53">
        <v>1</v>
      </c>
      <c r="H53">
        <v>1</v>
      </c>
      <c r="I53">
        <v>1</v>
      </c>
      <c r="J53">
        <v>1</v>
      </c>
      <c r="K53">
        <v>1</v>
      </c>
      <c r="L53">
        <v>0</v>
      </c>
      <c r="M53">
        <v>1</v>
      </c>
      <c r="N53">
        <v>1</v>
      </c>
      <c r="O53">
        <v>0</v>
      </c>
      <c r="P53">
        <v>5</v>
      </c>
    </row>
    <row r="54" spans="1:16" ht="33" customHeight="1" x14ac:dyDescent="0.3">
      <c r="A54">
        <v>36</v>
      </c>
      <c r="B54">
        <v>59</v>
      </c>
      <c r="C54">
        <v>157</v>
      </c>
      <c r="D54">
        <v>14</v>
      </c>
      <c r="E54">
        <v>2</v>
      </c>
      <c r="F54">
        <v>0</v>
      </c>
      <c r="G54">
        <v>0</v>
      </c>
      <c r="H54">
        <v>1</v>
      </c>
      <c r="I54">
        <v>1</v>
      </c>
      <c r="J54">
        <v>0</v>
      </c>
      <c r="K54">
        <v>0</v>
      </c>
      <c r="L54">
        <v>0</v>
      </c>
      <c r="M54">
        <v>1</v>
      </c>
      <c r="N54">
        <v>1</v>
      </c>
      <c r="O54">
        <v>0</v>
      </c>
      <c r="P54">
        <v>4</v>
      </c>
    </row>
    <row r="55" spans="1:16" ht="33" customHeight="1" x14ac:dyDescent="0.3">
      <c r="A55">
        <v>26</v>
      </c>
      <c r="B55">
        <v>53</v>
      </c>
      <c r="C55">
        <v>153</v>
      </c>
      <c r="D55">
        <v>16</v>
      </c>
      <c r="E55">
        <v>1</v>
      </c>
      <c r="F55">
        <v>0</v>
      </c>
      <c r="G55">
        <v>0</v>
      </c>
      <c r="H55">
        <v>0</v>
      </c>
      <c r="I55">
        <v>1</v>
      </c>
      <c r="J55">
        <v>0</v>
      </c>
      <c r="K55">
        <v>0</v>
      </c>
      <c r="L55">
        <v>0</v>
      </c>
      <c r="M55">
        <v>0</v>
      </c>
      <c r="N55">
        <v>1</v>
      </c>
      <c r="O55">
        <v>1</v>
      </c>
      <c r="P55">
        <v>5</v>
      </c>
    </row>
    <row r="56" spans="1:16" ht="33" customHeight="1" x14ac:dyDescent="0.3">
      <c r="A56">
        <v>21</v>
      </c>
      <c r="B56">
        <v>55</v>
      </c>
      <c r="C56">
        <v>154</v>
      </c>
      <c r="D56">
        <v>13</v>
      </c>
      <c r="E56">
        <v>1</v>
      </c>
      <c r="F56">
        <v>0</v>
      </c>
      <c r="G56">
        <v>0</v>
      </c>
      <c r="H56">
        <v>0</v>
      </c>
      <c r="I56">
        <v>0</v>
      </c>
      <c r="J56">
        <v>0</v>
      </c>
      <c r="K56">
        <v>1</v>
      </c>
      <c r="L56">
        <v>0</v>
      </c>
      <c r="M56">
        <v>0</v>
      </c>
      <c r="N56">
        <v>0</v>
      </c>
      <c r="O56">
        <v>1</v>
      </c>
      <c r="P56">
        <v>5</v>
      </c>
    </row>
    <row r="57" spans="1:16" ht="33" customHeight="1" x14ac:dyDescent="0.3">
      <c r="A57">
        <v>42</v>
      </c>
      <c r="B57">
        <v>75</v>
      </c>
      <c r="C57">
        <v>166</v>
      </c>
      <c r="D57">
        <v>15</v>
      </c>
      <c r="E57">
        <v>1</v>
      </c>
      <c r="F57">
        <v>1</v>
      </c>
      <c r="G57">
        <v>0</v>
      </c>
      <c r="H57">
        <v>0</v>
      </c>
      <c r="I57">
        <v>0</v>
      </c>
      <c r="J57">
        <v>0</v>
      </c>
      <c r="K57">
        <v>0</v>
      </c>
      <c r="L57">
        <v>0</v>
      </c>
      <c r="M57">
        <v>0</v>
      </c>
      <c r="N57">
        <v>0</v>
      </c>
      <c r="O57">
        <v>1</v>
      </c>
      <c r="P57">
        <v>2</v>
      </c>
    </row>
    <row r="58" spans="1:16" ht="33" customHeight="1" x14ac:dyDescent="0.3">
      <c r="A58">
        <v>22</v>
      </c>
      <c r="B58">
        <v>52</v>
      </c>
      <c r="C58">
        <v>160</v>
      </c>
      <c r="D58">
        <v>15</v>
      </c>
      <c r="E58">
        <v>1</v>
      </c>
      <c r="F58">
        <v>1</v>
      </c>
      <c r="G58">
        <v>0</v>
      </c>
      <c r="H58">
        <v>0</v>
      </c>
      <c r="I58">
        <v>1</v>
      </c>
      <c r="J58">
        <v>1</v>
      </c>
      <c r="K58">
        <v>1</v>
      </c>
      <c r="L58">
        <v>0</v>
      </c>
      <c r="M58">
        <v>0</v>
      </c>
      <c r="N58">
        <v>1</v>
      </c>
      <c r="O58">
        <v>1</v>
      </c>
      <c r="P58">
        <v>6</v>
      </c>
    </row>
    <row r="59" spans="1:16" ht="33" customHeight="1" x14ac:dyDescent="0.3">
      <c r="A59">
        <v>22</v>
      </c>
      <c r="B59">
        <v>47</v>
      </c>
      <c r="C59">
        <v>165</v>
      </c>
      <c r="D59">
        <v>15</v>
      </c>
      <c r="E59">
        <v>1</v>
      </c>
      <c r="F59">
        <v>0</v>
      </c>
      <c r="G59">
        <v>0</v>
      </c>
      <c r="H59">
        <v>1</v>
      </c>
      <c r="I59">
        <v>1</v>
      </c>
      <c r="J59">
        <v>1</v>
      </c>
      <c r="K59">
        <v>1</v>
      </c>
      <c r="L59">
        <v>0</v>
      </c>
      <c r="M59">
        <v>0</v>
      </c>
      <c r="N59">
        <v>1</v>
      </c>
      <c r="O59">
        <v>1</v>
      </c>
      <c r="P59">
        <v>4</v>
      </c>
    </row>
    <row r="60" spans="1:16" ht="33" customHeight="1" x14ac:dyDescent="0.3">
      <c r="A60">
        <v>20</v>
      </c>
      <c r="B60">
        <v>73</v>
      </c>
      <c r="C60">
        <v>170</v>
      </c>
      <c r="D60">
        <v>13</v>
      </c>
      <c r="E60">
        <v>1</v>
      </c>
      <c r="F60">
        <v>1</v>
      </c>
      <c r="G60">
        <v>1</v>
      </c>
      <c r="H60">
        <v>0</v>
      </c>
      <c r="I60">
        <v>1</v>
      </c>
      <c r="J60">
        <v>1</v>
      </c>
      <c r="K60">
        <v>0</v>
      </c>
      <c r="L60">
        <v>0</v>
      </c>
      <c r="M60">
        <v>0</v>
      </c>
      <c r="N60">
        <v>1</v>
      </c>
      <c r="O60">
        <v>1</v>
      </c>
      <c r="P60">
        <v>4</v>
      </c>
    </row>
    <row r="61" spans="1:16" ht="33" customHeight="1" x14ac:dyDescent="0.3">
      <c r="A61">
        <v>21</v>
      </c>
      <c r="B61">
        <v>48</v>
      </c>
      <c r="C61">
        <v>160</v>
      </c>
      <c r="D61">
        <v>15</v>
      </c>
      <c r="E61">
        <v>1</v>
      </c>
      <c r="F61">
        <v>0</v>
      </c>
      <c r="G61">
        <v>0</v>
      </c>
      <c r="H61">
        <v>0</v>
      </c>
      <c r="I61">
        <v>1</v>
      </c>
      <c r="J61">
        <v>1</v>
      </c>
      <c r="K61">
        <v>0</v>
      </c>
      <c r="L61">
        <v>0</v>
      </c>
      <c r="M61">
        <v>0</v>
      </c>
      <c r="N61">
        <v>1</v>
      </c>
      <c r="O61">
        <v>1</v>
      </c>
      <c r="P61">
        <v>4</v>
      </c>
    </row>
    <row r="62" spans="1:16" ht="33" customHeight="1" x14ac:dyDescent="0.3">
      <c r="A62">
        <v>21</v>
      </c>
      <c r="B62">
        <v>45</v>
      </c>
      <c r="C62">
        <v>140</v>
      </c>
      <c r="D62">
        <v>15</v>
      </c>
      <c r="E62">
        <v>2</v>
      </c>
      <c r="F62">
        <v>0</v>
      </c>
      <c r="G62">
        <v>0</v>
      </c>
      <c r="H62">
        <v>1</v>
      </c>
      <c r="I62">
        <v>1</v>
      </c>
      <c r="J62">
        <v>0</v>
      </c>
      <c r="K62">
        <v>0</v>
      </c>
      <c r="L62">
        <v>0</v>
      </c>
      <c r="M62">
        <v>0</v>
      </c>
      <c r="N62">
        <v>1</v>
      </c>
      <c r="O62">
        <v>0</v>
      </c>
      <c r="P62">
        <v>6</v>
      </c>
    </row>
    <row r="63" spans="1:16" ht="33" customHeight="1" x14ac:dyDescent="0.3">
      <c r="A63">
        <v>16</v>
      </c>
      <c r="B63">
        <v>70</v>
      </c>
      <c r="C63">
        <v>159</v>
      </c>
      <c r="D63">
        <v>13</v>
      </c>
      <c r="E63">
        <v>1</v>
      </c>
      <c r="F63">
        <v>1</v>
      </c>
      <c r="G63">
        <v>0</v>
      </c>
      <c r="H63">
        <v>1</v>
      </c>
      <c r="I63">
        <v>1</v>
      </c>
      <c r="J63">
        <v>0</v>
      </c>
      <c r="K63">
        <v>1</v>
      </c>
      <c r="L63">
        <v>0</v>
      </c>
      <c r="M63">
        <v>1</v>
      </c>
      <c r="N63">
        <v>1</v>
      </c>
      <c r="O63">
        <v>1</v>
      </c>
      <c r="P63">
        <v>3</v>
      </c>
    </row>
    <row r="64" spans="1:16" ht="33" customHeight="1" x14ac:dyDescent="0.3">
      <c r="A64">
        <v>20</v>
      </c>
      <c r="B64">
        <v>70</v>
      </c>
      <c r="C64">
        <v>154</v>
      </c>
      <c r="D64">
        <v>15</v>
      </c>
      <c r="E64">
        <v>1</v>
      </c>
      <c r="F64">
        <v>1</v>
      </c>
      <c r="G64">
        <v>0</v>
      </c>
      <c r="H64">
        <v>0</v>
      </c>
      <c r="I64">
        <v>0</v>
      </c>
      <c r="J64">
        <v>1</v>
      </c>
      <c r="K64">
        <v>0</v>
      </c>
      <c r="L64">
        <v>0</v>
      </c>
      <c r="M64">
        <v>0</v>
      </c>
      <c r="N64">
        <v>1</v>
      </c>
      <c r="O64">
        <v>1</v>
      </c>
      <c r="P64">
        <v>3</v>
      </c>
    </row>
    <row r="65" spans="1:16" ht="33" customHeight="1" x14ac:dyDescent="0.3">
      <c r="A65">
        <v>21</v>
      </c>
      <c r="B65">
        <v>58</v>
      </c>
      <c r="C65">
        <v>157</v>
      </c>
      <c r="D65">
        <v>13</v>
      </c>
      <c r="E65">
        <v>1</v>
      </c>
      <c r="F65">
        <v>0</v>
      </c>
      <c r="G65">
        <v>0</v>
      </c>
      <c r="H65">
        <v>0</v>
      </c>
      <c r="I65">
        <v>0</v>
      </c>
      <c r="J65">
        <v>1</v>
      </c>
      <c r="K65">
        <v>0</v>
      </c>
      <c r="L65">
        <v>0</v>
      </c>
      <c r="M65">
        <v>0</v>
      </c>
      <c r="N65">
        <v>1</v>
      </c>
      <c r="O65">
        <v>1</v>
      </c>
      <c r="P65">
        <v>5</v>
      </c>
    </row>
    <row r="66" spans="1:16" ht="33" customHeight="1" x14ac:dyDescent="0.3">
      <c r="A66">
        <v>33</v>
      </c>
      <c r="B66">
        <v>63</v>
      </c>
      <c r="C66">
        <v>160</v>
      </c>
      <c r="D66">
        <v>11</v>
      </c>
      <c r="E66">
        <v>1</v>
      </c>
      <c r="F66">
        <v>1</v>
      </c>
      <c r="G66">
        <v>0</v>
      </c>
      <c r="H66">
        <v>0</v>
      </c>
      <c r="I66">
        <v>0</v>
      </c>
      <c r="J66">
        <v>0</v>
      </c>
      <c r="K66">
        <v>0</v>
      </c>
      <c r="L66">
        <v>0</v>
      </c>
      <c r="M66">
        <v>0</v>
      </c>
      <c r="N66">
        <v>1</v>
      </c>
      <c r="O66">
        <v>1</v>
      </c>
      <c r="P66">
        <v>3</v>
      </c>
    </row>
    <row r="67" spans="1:16" ht="33" customHeight="1" x14ac:dyDescent="0.3">
      <c r="A67">
        <v>20</v>
      </c>
      <c r="B67">
        <v>44</v>
      </c>
      <c r="C67">
        <v>150</v>
      </c>
      <c r="D67">
        <v>13</v>
      </c>
      <c r="E67">
        <v>1</v>
      </c>
      <c r="F67">
        <v>1</v>
      </c>
      <c r="G67">
        <v>1</v>
      </c>
      <c r="H67">
        <v>0</v>
      </c>
      <c r="I67">
        <v>1</v>
      </c>
      <c r="J67">
        <v>1</v>
      </c>
      <c r="K67">
        <v>1</v>
      </c>
      <c r="L67">
        <v>0</v>
      </c>
      <c r="M67">
        <v>0</v>
      </c>
      <c r="N67">
        <v>1</v>
      </c>
      <c r="O67">
        <v>1</v>
      </c>
      <c r="P67">
        <v>5</v>
      </c>
    </row>
    <row r="68" spans="1:16" ht="33" customHeight="1" x14ac:dyDescent="0.3">
      <c r="A68">
        <v>18</v>
      </c>
      <c r="B68">
        <v>52</v>
      </c>
      <c r="C68">
        <v>157</v>
      </c>
      <c r="D68">
        <v>15</v>
      </c>
      <c r="E68">
        <v>1</v>
      </c>
      <c r="F68">
        <v>0</v>
      </c>
      <c r="G68">
        <v>0</v>
      </c>
      <c r="H68">
        <v>1</v>
      </c>
      <c r="I68">
        <v>0</v>
      </c>
      <c r="J68">
        <v>0</v>
      </c>
      <c r="K68">
        <v>0</v>
      </c>
      <c r="L68">
        <v>0</v>
      </c>
      <c r="M68">
        <v>0</v>
      </c>
      <c r="N68">
        <v>1</v>
      </c>
      <c r="O68">
        <v>1</v>
      </c>
      <c r="P68">
        <v>4</v>
      </c>
    </row>
    <row r="69" spans="1:16" ht="33" customHeight="1" x14ac:dyDescent="0.3">
      <c r="A69">
        <v>18</v>
      </c>
      <c r="B69">
        <v>45</v>
      </c>
      <c r="C69">
        <v>157</v>
      </c>
      <c r="D69">
        <v>15</v>
      </c>
      <c r="E69">
        <v>1</v>
      </c>
      <c r="F69">
        <v>0</v>
      </c>
      <c r="G69">
        <v>1</v>
      </c>
      <c r="H69">
        <v>0</v>
      </c>
      <c r="I69">
        <v>0</v>
      </c>
      <c r="J69">
        <v>1</v>
      </c>
      <c r="K69">
        <v>0</v>
      </c>
      <c r="L69">
        <v>1</v>
      </c>
      <c r="M69">
        <v>0</v>
      </c>
      <c r="N69">
        <v>1</v>
      </c>
      <c r="O69">
        <v>1</v>
      </c>
      <c r="P69">
        <v>5</v>
      </c>
    </row>
    <row r="70" spans="1:16" ht="33" customHeight="1" x14ac:dyDescent="0.3">
      <c r="A70">
        <v>20</v>
      </c>
      <c r="B70">
        <v>47</v>
      </c>
      <c r="C70">
        <v>159</v>
      </c>
      <c r="D70">
        <v>13</v>
      </c>
      <c r="E70">
        <v>1</v>
      </c>
      <c r="F70">
        <v>0</v>
      </c>
      <c r="G70">
        <v>0</v>
      </c>
      <c r="H70">
        <v>0</v>
      </c>
      <c r="I70">
        <v>1</v>
      </c>
      <c r="J70">
        <v>0</v>
      </c>
      <c r="K70">
        <v>1</v>
      </c>
      <c r="L70">
        <v>0</v>
      </c>
      <c r="M70">
        <v>0</v>
      </c>
      <c r="N70">
        <v>1</v>
      </c>
      <c r="O70">
        <v>1</v>
      </c>
      <c r="P70">
        <v>3</v>
      </c>
    </row>
    <row r="71" spans="1:16" ht="33" customHeight="1" x14ac:dyDescent="0.3">
      <c r="A71">
        <v>19</v>
      </c>
      <c r="B71">
        <v>48</v>
      </c>
      <c r="C71">
        <v>163</v>
      </c>
      <c r="D71">
        <v>13</v>
      </c>
      <c r="E71">
        <v>1</v>
      </c>
      <c r="F71">
        <v>0</v>
      </c>
      <c r="G71">
        <v>0</v>
      </c>
      <c r="H71">
        <v>0</v>
      </c>
      <c r="I71">
        <v>1</v>
      </c>
      <c r="J71">
        <v>0</v>
      </c>
      <c r="K71">
        <v>0</v>
      </c>
      <c r="L71">
        <v>0</v>
      </c>
      <c r="M71">
        <v>0</v>
      </c>
      <c r="N71">
        <v>1</v>
      </c>
      <c r="O71">
        <v>1</v>
      </c>
      <c r="P71">
        <v>4</v>
      </c>
    </row>
    <row r="72" spans="1:16" ht="33" customHeight="1" x14ac:dyDescent="0.3">
      <c r="A72">
        <v>45</v>
      </c>
      <c r="B72">
        <v>58</v>
      </c>
      <c r="C72">
        <v>162</v>
      </c>
      <c r="D72">
        <v>11</v>
      </c>
      <c r="E72">
        <v>1</v>
      </c>
      <c r="F72">
        <v>0</v>
      </c>
      <c r="G72">
        <v>0</v>
      </c>
      <c r="H72">
        <v>0</v>
      </c>
      <c r="I72">
        <v>1</v>
      </c>
      <c r="J72">
        <v>0</v>
      </c>
      <c r="K72">
        <v>0</v>
      </c>
      <c r="L72">
        <v>0</v>
      </c>
      <c r="M72">
        <v>0</v>
      </c>
      <c r="N72">
        <v>0</v>
      </c>
      <c r="O72">
        <v>1</v>
      </c>
      <c r="P72">
        <v>4</v>
      </c>
    </row>
    <row r="73" spans="1:16" ht="33" customHeight="1" x14ac:dyDescent="0.3">
      <c r="A73">
        <v>42</v>
      </c>
      <c r="B73">
        <v>50</v>
      </c>
      <c r="C73">
        <v>151</v>
      </c>
      <c r="D73">
        <v>13</v>
      </c>
      <c r="E73">
        <v>1</v>
      </c>
      <c r="F73">
        <v>0</v>
      </c>
      <c r="G73">
        <v>0</v>
      </c>
      <c r="H73">
        <v>0</v>
      </c>
      <c r="I73">
        <v>1</v>
      </c>
      <c r="J73">
        <v>0</v>
      </c>
      <c r="K73">
        <v>0</v>
      </c>
      <c r="L73">
        <v>0</v>
      </c>
      <c r="M73">
        <v>0</v>
      </c>
      <c r="N73">
        <v>0</v>
      </c>
      <c r="O73">
        <v>1</v>
      </c>
      <c r="P73">
        <v>4</v>
      </c>
    </row>
    <row r="74" spans="1:16" ht="33" customHeight="1" x14ac:dyDescent="0.3">
      <c r="A74">
        <v>22</v>
      </c>
      <c r="B74">
        <v>54</v>
      </c>
      <c r="C74">
        <v>162</v>
      </c>
      <c r="D74">
        <v>13</v>
      </c>
      <c r="E74">
        <v>1</v>
      </c>
      <c r="F74">
        <v>0</v>
      </c>
      <c r="G74">
        <v>0</v>
      </c>
      <c r="H74">
        <v>0</v>
      </c>
      <c r="I74">
        <v>0</v>
      </c>
      <c r="J74">
        <v>0</v>
      </c>
      <c r="K74">
        <v>0</v>
      </c>
      <c r="L74">
        <v>0</v>
      </c>
      <c r="M74">
        <v>0</v>
      </c>
      <c r="N74">
        <v>1</v>
      </c>
      <c r="O74">
        <v>0</v>
      </c>
      <c r="P74">
        <v>4</v>
      </c>
    </row>
    <row r="75" spans="1:16" ht="33" customHeight="1" x14ac:dyDescent="0.3">
      <c r="A75">
        <v>23</v>
      </c>
      <c r="B75">
        <v>49</v>
      </c>
      <c r="C75">
        <v>152</v>
      </c>
      <c r="D75">
        <v>15</v>
      </c>
      <c r="E75">
        <v>1</v>
      </c>
      <c r="F75">
        <v>1</v>
      </c>
      <c r="G75">
        <v>0</v>
      </c>
      <c r="H75">
        <v>0</v>
      </c>
      <c r="I75">
        <v>1</v>
      </c>
      <c r="J75">
        <v>1</v>
      </c>
      <c r="K75">
        <v>0</v>
      </c>
      <c r="L75">
        <v>0</v>
      </c>
      <c r="M75">
        <v>0</v>
      </c>
      <c r="N75">
        <v>1</v>
      </c>
      <c r="O75">
        <v>0</v>
      </c>
      <c r="P75">
        <v>7</v>
      </c>
    </row>
    <row r="76" spans="1:16" ht="33" customHeight="1" x14ac:dyDescent="0.3">
      <c r="A76">
        <v>30</v>
      </c>
      <c r="B76">
        <v>56</v>
      </c>
      <c r="C76">
        <v>175</v>
      </c>
      <c r="D76">
        <v>13</v>
      </c>
      <c r="E76">
        <v>2</v>
      </c>
      <c r="F76">
        <v>0</v>
      </c>
      <c r="G76">
        <v>0</v>
      </c>
      <c r="H76">
        <v>0</v>
      </c>
      <c r="I76">
        <v>1</v>
      </c>
      <c r="J76">
        <v>0</v>
      </c>
      <c r="K76">
        <v>1</v>
      </c>
      <c r="L76">
        <v>0</v>
      </c>
      <c r="M76">
        <v>1</v>
      </c>
      <c r="N76">
        <v>1</v>
      </c>
      <c r="O76">
        <v>0</v>
      </c>
      <c r="P76">
        <v>4</v>
      </c>
    </row>
    <row r="77" spans="1:16" ht="33" customHeight="1" x14ac:dyDescent="0.3">
      <c r="A77">
        <v>25</v>
      </c>
      <c r="B77">
        <v>58</v>
      </c>
      <c r="C77">
        <v>168</v>
      </c>
      <c r="D77">
        <v>13</v>
      </c>
      <c r="E77">
        <v>2</v>
      </c>
      <c r="F77">
        <v>1</v>
      </c>
      <c r="G77">
        <v>0</v>
      </c>
      <c r="H77">
        <v>0</v>
      </c>
      <c r="I77">
        <v>1</v>
      </c>
      <c r="J77">
        <v>0</v>
      </c>
      <c r="K77">
        <v>0</v>
      </c>
      <c r="L77">
        <v>0</v>
      </c>
      <c r="M77">
        <v>0</v>
      </c>
      <c r="N77">
        <v>1</v>
      </c>
      <c r="O77">
        <v>1</v>
      </c>
      <c r="P77">
        <v>3</v>
      </c>
    </row>
    <row r="78" spans="1:16" ht="33" customHeight="1" x14ac:dyDescent="0.3">
      <c r="A78">
        <v>23</v>
      </c>
      <c r="B78">
        <v>50</v>
      </c>
      <c r="C78">
        <v>157</v>
      </c>
      <c r="D78">
        <v>11</v>
      </c>
      <c r="E78">
        <v>1</v>
      </c>
      <c r="F78">
        <v>1</v>
      </c>
      <c r="G78">
        <v>1</v>
      </c>
      <c r="H78">
        <v>0</v>
      </c>
      <c r="I78">
        <v>1</v>
      </c>
      <c r="J78">
        <v>0</v>
      </c>
      <c r="K78">
        <v>0</v>
      </c>
      <c r="L78">
        <v>1</v>
      </c>
      <c r="M78">
        <v>0</v>
      </c>
      <c r="N78">
        <v>1</v>
      </c>
      <c r="O78">
        <v>1</v>
      </c>
      <c r="P78">
        <v>6</v>
      </c>
    </row>
    <row r="79" spans="1:16" ht="33" customHeight="1" x14ac:dyDescent="0.3">
      <c r="A79">
        <v>20</v>
      </c>
      <c r="B79">
        <v>65</v>
      </c>
      <c r="C79">
        <v>160</v>
      </c>
      <c r="D79">
        <v>11</v>
      </c>
      <c r="E79">
        <v>1</v>
      </c>
      <c r="F79">
        <v>1</v>
      </c>
      <c r="G79">
        <v>0</v>
      </c>
      <c r="H79">
        <v>0</v>
      </c>
      <c r="I79">
        <v>1</v>
      </c>
      <c r="J79">
        <v>1</v>
      </c>
      <c r="K79">
        <v>1</v>
      </c>
      <c r="L79">
        <v>1</v>
      </c>
      <c r="M79">
        <v>0</v>
      </c>
      <c r="N79">
        <v>1</v>
      </c>
      <c r="O79">
        <v>1</v>
      </c>
      <c r="P79">
        <v>5</v>
      </c>
    </row>
    <row r="80" spans="1:16" ht="33" customHeight="1" x14ac:dyDescent="0.3">
      <c r="A80">
        <v>37</v>
      </c>
      <c r="B80">
        <v>64</v>
      </c>
      <c r="C80">
        <v>160</v>
      </c>
      <c r="D80">
        <v>13</v>
      </c>
      <c r="E80">
        <v>1</v>
      </c>
      <c r="F80">
        <v>0</v>
      </c>
      <c r="G80">
        <v>0</v>
      </c>
      <c r="H80">
        <v>0</v>
      </c>
      <c r="I80">
        <v>1</v>
      </c>
      <c r="J80">
        <v>0</v>
      </c>
      <c r="K80">
        <v>0</v>
      </c>
      <c r="L80">
        <v>0</v>
      </c>
      <c r="M80">
        <v>0</v>
      </c>
      <c r="N80">
        <v>1</v>
      </c>
      <c r="O80">
        <v>1</v>
      </c>
      <c r="P80">
        <v>5</v>
      </c>
    </row>
    <row r="81" spans="1:16" ht="33" customHeight="1" x14ac:dyDescent="0.3">
      <c r="A81">
        <v>20</v>
      </c>
      <c r="B81">
        <v>71</v>
      </c>
      <c r="C81">
        <v>157</v>
      </c>
      <c r="D81">
        <v>15</v>
      </c>
      <c r="E81">
        <v>1</v>
      </c>
      <c r="F81">
        <v>1</v>
      </c>
      <c r="G81">
        <v>1</v>
      </c>
      <c r="H81">
        <v>0</v>
      </c>
      <c r="I81">
        <v>1</v>
      </c>
      <c r="J81">
        <v>0</v>
      </c>
      <c r="K81">
        <v>1</v>
      </c>
      <c r="L81">
        <v>1</v>
      </c>
      <c r="M81">
        <v>0</v>
      </c>
      <c r="N81">
        <v>1</v>
      </c>
      <c r="O81">
        <v>1</v>
      </c>
      <c r="P81">
        <v>5</v>
      </c>
    </row>
    <row r="82" spans="1:16" ht="33" customHeight="1" x14ac:dyDescent="0.3">
      <c r="A82">
        <v>47</v>
      </c>
      <c r="B82">
        <v>67</v>
      </c>
      <c r="C82">
        <v>157</v>
      </c>
      <c r="D82">
        <v>13</v>
      </c>
      <c r="E82">
        <v>3</v>
      </c>
      <c r="F82">
        <v>1</v>
      </c>
      <c r="G82">
        <v>1</v>
      </c>
      <c r="H82">
        <v>1</v>
      </c>
      <c r="I82">
        <v>1</v>
      </c>
      <c r="J82">
        <v>0</v>
      </c>
      <c r="K82">
        <v>0</v>
      </c>
      <c r="L82">
        <v>0</v>
      </c>
      <c r="M82">
        <v>0</v>
      </c>
      <c r="N82">
        <v>1</v>
      </c>
      <c r="O82">
        <v>0</v>
      </c>
      <c r="P82">
        <v>5</v>
      </c>
    </row>
    <row r="83" spans="1:16" ht="33" customHeight="1" x14ac:dyDescent="0.3">
      <c r="A83">
        <v>17</v>
      </c>
      <c r="B83">
        <v>53</v>
      </c>
      <c r="C83">
        <v>167</v>
      </c>
      <c r="D83">
        <v>15</v>
      </c>
      <c r="E83">
        <v>1</v>
      </c>
      <c r="F83">
        <v>1</v>
      </c>
      <c r="G83">
        <v>1</v>
      </c>
      <c r="H83">
        <v>1</v>
      </c>
      <c r="I83">
        <v>0</v>
      </c>
      <c r="J83">
        <v>0</v>
      </c>
      <c r="K83">
        <v>1</v>
      </c>
      <c r="L83">
        <v>0</v>
      </c>
      <c r="M83">
        <v>0</v>
      </c>
      <c r="N83">
        <v>1</v>
      </c>
      <c r="O83">
        <v>0</v>
      </c>
      <c r="P83">
        <v>5</v>
      </c>
    </row>
    <row r="84" spans="1:16" ht="33" customHeight="1" x14ac:dyDescent="0.3">
      <c r="A84">
        <v>21</v>
      </c>
      <c r="B84">
        <v>58</v>
      </c>
      <c r="C84">
        <v>156</v>
      </c>
      <c r="D84">
        <v>11</v>
      </c>
      <c r="E84">
        <v>2</v>
      </c>
      <c r="F84">
        <v>0</v>
      </c>
      <c r="G84">
        <v>1</v>
      </c>
      <c r="H84">
        <v>0</v>
      </c>
      <c r="I84">
        <v>1</v>
      </c>
      <c r="J84">
        <v>0</v>
      </c>
      <c r="K84">
        <v>0</v>
      </c>
      <c r="L84">
        <v>1</v>
      </c>
      <c r="M84">
        <v>0</v>
      </c>
      <c r="N84">
        <v>1</v>
      </c>
      <c r="O84">
        <v>1</v>
      </c>
      <c r="P84">
        <v>6</v>
      </c>
    </row>
    <row r="85" spans="1:16" ht="33" customHeight="1" x14ac:dyDescent="0.3">
      <c r="A85">
        <v>23</v>
      </c>
      <c r="B85">
        <v>65</v>
      </c>
      <c r="C85">
        <v>170</v>
      </c>
      <c r="D85">
        <v>13</v>
      </c>
      <c r="E85">
        <v>1</v>
      </c>
      <c r="F85">
        <v>1</v>
      </c>
      <c r="G85">
        <v>1</v>
      </c>
      <c r="H85">
        <v>1</v>
      </c>
      <c r="I85">
        <v>1</v>
      </c>
      <c r="J85">
        <v>1</v>
      </c>
      <c r="K85">
        <v>0</v>
      </c>
      <c r="L85">
        <v>1</v>
      </c>
      <c r="M85">
        <v>0</v>
      </c>
      <c r="N85">
        <v>1</v>
      </c>
      <c r="O85">
        <v>1</v>
      </c>
      <c r="P85">
        <v>5</v>
      </c>
    </row>
    <row r="86" spans="1:16" ht="33" customHeight="1" x14ac:dyDescent="0.3">
      <c r="A86">
        <v>45</v>
      </c>
      <c r="B86">
        <v>90</v>
      </c>
      <c r="C86">
        <v>157</v>
      </c>
      <c r="D86">
        <v>13</v>
      </c>
      <c r="E86">
        <v>3</v>
      </c>
      <c r="F86">
        <v>1</v>
      </c>
      <c r="G86">
        <v>0</v>
      </c>
      <c r="H86">
        <v>1</v>
      </c>
      <c r="I86">
        <v>1</v>
      </c>
      <c r="J86">
        <v>0</v>
      </c>
      <c r="K86">
        <v>0</v>
      </c>
      <c r="L86">
        <v>0</v>
      </c>
      <c r="M86">
        <v>0</v>
      </c>
      <c r="N86">
        <v>1</v>
      </c>
      <c r="O86">
        <v>0</v>
      </c>
      <c r="P86">
        <v>0</v>
      </c>
    </row>
    <row r="87" spans="1:16" ht="33" customHeight="1" x14ac:dyDescent="0.3">
      <c r="A87">
        <v>46</v>
      </c>
      <c r="B87">
        <v>54</v>
      </c>
      <c r="C87">
        <v>160</v>
      </c>
      <c r="D87">
        <v>13</v>
      </c>
      <c r="E87">
        <v>1</v>
      </c>
      <c r="F87">
        <v>0</v>
      </c>
      <c r="G87">
        <v>0</v>
      </c>
      <c r="H87">
        <v>0</v>
      </c>
      <c r="I87">
        <v>0</v>
      </c>
      <c r="J87">
        <v>0</v>
      </c>
      <c r="K87">
        <v>0</v>
      </c>
      <c r="L87">
        <v>0</v>
      </c>
      <c r="M87">
        <v>0</v>
      </c>
      <c r="N87">
        <v>0</v>
      </c>
      <c r="O87">
        <v>1</v>
      </c>
      <c r="P87">
        <v>5</v>
      </c>
    </row>
    <row r="88" spans="1:16" ht="33" customHeight="1" x14ac:dyDescent="0.3">
      <c r="A88">
        <v>28</v>
      </c>
      <c r="B88">
        <v>56</v>
      </c>
      <c r="C88">
        <v>183</v>
      </c>
      <c r="D88">
        <v>13</v>
      </c>
      <c r="E88">
        <v>1</v>
      </c>
      <c r="F88">
        <v>0</v>
      </c>
      <c r="G88">
        <v>0</v>
      </c>
      <c r="H88">
        <v>0</v>
      </c>
      <c r="I88">
        <v>1</v>
      </c>
      <c r="J88">
        <v>0</v>
      </c>
      <c r="K88">
        <v>0</v>
      </c>
      <c r="L88">
        <v>0</v>
      </c>
      <c r="M88">
        <v>1</v>
      </c>
      <c r="N88">
        <v>1</v>
      </c>
      <c r="O88">
        <v>1</v>
      </c>
      <c r="P88">
        <v>5</v>
      </c>
    </row>
    <row r="89" spans="1:16" ht="33" customHeight="1" x14ac:dyDescent="0.3">
      <c r="A89">
        <v>37</v>
      </c>
      <c r="B89">
        <v>68</v>
      </c>
      <c r="C89">
        <v>153</v>
      </c>
      <c r="D89">
        <v>11</v>
      </c>
      <c r="E89">
        <v>1</v>
      </c>
      <c r="F89">
        <v>1</v>
      </c>
      <c r="G89">
        <v>0</v>
      </c>
      <c r="H89">
        <v>0</v>
      </c>
      <c r="I89">
        <v>0</v>
      </c>
      <c r="J89">
        <v>1</v>
      </c>
      <c r="K89">
        <v>0</v>
      </c>
      <c r="L89">
        <v>0</v>
      </c>
      <c r="M89">
        <v>0</v>
      </c>
      <c r="N89">
        <v>0</v>
      </c>
      <c r="O89">
        <v>1</v>
      </c>
      <c r="P89">
        <v>5</v>
      </c>
    </row>
    <row r="90" spans="1:16" ht="33" customHeight="1" x14ac:dyDescent="0.3">
      <c r="A90">
        <v>18</v>
      </c>
      <c r="B90">
        <v>58</v>
      </c>
      <c r="C90">
        <v>172</v>
      </c>
      <c r="D90">
        <v>15</v>
      </c>
      <c r="E90">
        <v>2</v>
      </c>
      <c r="F90">
        <v>0</v>
      </c>
      <c r="G90">
        <v>1</v>
      </c>
      <c r="H90">
        <v>0</v>
      </c>
      <c r="I90">
        <v>1</v>
      </c>
      <c r="J90">
        <v>1</v>
      </c>
      <c r="K90">
        <v>0</v>
      </c>
      <c r="L90">
        <v>1</v>
      </c>
      <c r="M90">
        <v>1</v>
      </c>
      <c r="N90">
        <v>1</v>
      </c>
      <c r="O90">
        <v>0</v>
      </c>
      <c r="P90">
        <v>5</v>
      </c>
    </row>
    <row r="91" spans="1:16" ht="33" customHeight="1" x14ac:dyDescent="0.3">
      <c r="A91">
        <v>20</v>
      </c>
      <c r="B91">
        <v>54</v>
      </c>
      <c r="C91">
        <v>150</v>
      </c>
      <c r="D91">
        <v>15</v>
      </c>
      <c r="E91">
        <v>1</v>
      </c>
      <c r="F91">
        <v>0</v>
      </c>
      <c r="G91">
        <v>0</v>
      </c>
      <c r="H91">
        <v>0</v>
      </c>
      <c r="I91">
        <v>0</v>
      </c>
      <c r="J91">
        <v>0</v>
      </c>
      <c r="K91">
        <v>0</v>
      </c>
      <c r="L91">
        <v>0</v>
      </c>
      <c r="M91">
        <v>0</v>
      </c>
      <c r="N91">
        <v>1</v>
      </c>
      <c r="O91">
        <v>1</v>
      </c>
      <c r="P91">
        <v>5</v>
      </c>
    </row>
    <row r="92" spans="1:16" ht="33" customHeight="1" x14ac:dyDescent="0.3">
      <c r="A92">
        <v>58</v>
      </c>
      <c r="B92">
        <v>50</v>
      </c>
      <c r="C92">
        <v>155</v>
      </c>
      <c r="D92">
        <v>11</v>
      </c>
      <c r="E92">
        <v>1</v>
      </c>
      <c r="F92">
        <v>1</v>
      </c>
      <c r="G92">
        <v>0</v>
      </c>
      <c r="H92">
        <v>0</v>
      </c>
      <c r="I92">
        <v>1</v>
      </c>
      <c r="J92">
        <v>0</v>
      </c>
      <c r="K92">
        <v>0</v>
      </c>
      <c r="L92">
        <v>0</v>
      </c>
      <c r="M92">
        <v>0</v>
      </c>
      <c r="N92">
        <v>0</v>
      </c>
      <c r="O92">
        <v>1</v>
      </c>
      <c r="P92">
        <v>4</v>
      </c>
    </row>
    <row r="93" spans="1:16" ht="33" customHeight="1" x14ac:dyDescent="0.3">
      <c r="A93">
        <v>39</v>
      </c>
      <c r="B93">
        <v>70</v>
      </c>
      <c r="C93">
        <v>150</v>
      </c>
      <c r="D93">
        <v>13</v>
      </c>
      <c r="E93">
        <v>1</v>
      </c>
      <c r="F93">
        <v>0</v>
      </c>
      <c r="G93">
        <v>0</v>
      </c>
      <c r="H93">
        <v>0</v>
      </c>
      <c r="I93">
        <v>1</v>
      </c>
      <c r="J93">
        <v>0</v>
      </c>
      <c r="K93">
        <v>0</v>
      </c>
      <c r="L93">
        <v>0</v>
      </c>
      <c r="M93">
        <v>0</v>
      </c>
      <c r="N93">
        <v>1</v>
      </c>
      <c r="O93">
        <v>1</v>
      </c>
      <c r="P93">
        <v>4</v>
      </c>
    </row>
    <row r="94" spans="1:16" ht="33" customHeight="1" x14ac:dyDescent="0.3">
      <c r="A94">
        <v>20</v>
      </c>
      <c r="B94">
        <v>55</v>
      </c>
      <c r="C94">
        <v>145</v>
      </c>
      <c r="D94">
        <v>14</v>
      </c>
      <c r="E94">
        <v>1</v>
      </c>
      <c r="F94">
        <v>0</v>
      </c>
      <c r="G94">
        <v>1</v>
      </c>
      <c r="H94">
        <v>0</v>
      </c>
      <c r="I94">
        <v>1</v>
      </c>
      <c r="J94">
        <v>1</v>
      </c>
      <c r="K94">
        <v>1</v>
      </c>
      <c r="L94">
        <v>0</v>
      </c>
      <c r="M94">
        <v>1</v>
      </c>
      <c r="N94">
        <v>0</v>
      </c>
      <c r="O94">
        <v>1</v>
      </c>
      <c r="P94">
        <v>6</v>
      </c>
    </row>
    <row r="95" spans="1:16" ht="33" customHeight="1" x14ac:dyDescent="0.3">
      <c r="A95">
        <v>34</v>
      </c>
      <c r="B95">
        <v>60</v>
      </c>
      <c r="C95">
        <v>162</v>
      </c>
      <c r="D95">
        <v>13</v>
      </c>
      <c r="E95">
        <v>1</v>
      </c>
      <c r="F95">
        <v>0</v>
      </c>
      <c r="G95">
        <v>0</v>
      </c>
      <c r="H95">
        <v>0</v>
      </c>
      <c r="I95">
        <v>1</v>
      </c>
      <c r="J95">
        <v>0</v>
      </c>
      <c r="K95">
        <v>0</v>
      </c>
      <c r="L95">
        <v>1</v>
      </c>
      <c r="M95">
        <v>0</v>
      </c>
      <c r="N95">
        <v>0</v>
      </c>
      <c r="O95">
        <v>1</v>
      </c>
      <c r="P95">
        <v>5</v>
      </c>
    </row>
    <row r="96" spans="1:16" ht="33" customHeight="1" x14ac:dyDescent="0.3">
      <c r="A96">
        <v>19</v>
      </c>
      <c r="B96">
        <v>48</v>
      </c>
      <c r="C96">
        <v>163</v>
      </c>
      <c r="D96">
        <v>11</v>
      </c>
      <c r="E96">
        <v>1</v>
      </c>
      <c r="F96">
        <v>0</v>
      </c>
      <c r="G96">
        <v>0</v>
      </c>
      <c r="H96">
        <v>0</v>
      </c>
      <c r="I96">
        <v>0</v>
      </c>
      <c r="J96">
        <v>0</v>
      </c>
      <c r="K96">
        <v>0</v>
      </c>
      <c r="L96">
        <v>0</v>
      </c>
      <c r="M96">
        <v>0</v>
      </c>
      <c r="N96">
        <v>1</v>
      </c>
      <c r="O96">
        <v>0</v>
      </c>
      <c r="P96">
        <v>4</v>
      </c>
    </row>
    <row r="97" spans="1:16" ht="33" customHeight="1" x14ac:dyDescent="0.3">
      <c r="A97">
        <v>30</v>
      </c>
      <c r="B97">
        <v>50</v>
      </c>
      <c r="C97">
        <v>152</v>
      </c>
      <c r="D97">
        <v>13</v>
      </c>
      <c r="E97">
        <v>1</v>
      </c>
      <c r="F97">
        <v>0</v>
      </c>
      <c r="G97">
        <v>0</v>
      </c>
      <c r="H97">
        <v>0</v>
      </c>
      <c r="I97">
        <v>1</v>
      </c>
      <c r="J97">
        <v>0</v>
      </c>
      <c r="K97">
        <v>1</v>
      </c>
      <c r="L97">
        <v>1</v>
      </c>
      <c r="M97">
        <v>1</v>
      </c>
      <c r="N97">
        <v>1</v>
      </c>
      <c r="O97">
        <v>1</v>
      </c>
      <c r="P97">
        <v>2</v>
      </c>
    </row>
    <row r="98" spans="1:16" ht="33" customHeight="1" x14ac:dyDescent="0.3">
      <c r="A98">
        <v>45</v>
      </c>
      <c r="B98">
        <v>60</v>
      </c>
      <c r="C98">
        <v>160</v>
      </c>
      <c r="D98">
        <v>13</v>
      </c>
      <c r="E98">
        <v>1</v>
      </c>
      <c r="F98">
        <v>1</v>
      </c>
      <c r="G98">
        <v>1</v>
      </c>
      <c r="H98">
        <v>1</v>
      </c>
      <c r="I98">
        <v>1</v>
      </c>
      <c r="J98">
        <v>0</v>
      </c>
      <c r="K98">
        <v>0</v>
      </c>
      <c r="L98">
        <v>0</v>
      </c>
      <c r="M98">
        <v>0</v>
      </c>
      <c r="N98">
        <v>1</v>
      </c>
      <c r="O98">
        <v>1</v>
      </c>
      <c r="P98">
        <v>3</v>
      </c>
    </row>
    <row r="99" spans="1:16" ht="33" customHeight="1" x14ac:dyDescent="0.3">
      <c r="A99">
        <v>37</v>
      </c>
      <c r="B99">
        <v>52</v>
      </c>
      <c r="C99">
        <v>152</v>
      </c>
      <c r="D99">
        <v>13</v>
      </c>
      <c r="E99">
        <v>1</v>
      </c>
      <c r="F99">
        <v>1</v>
      </c>
      <c r="G99">
        <v>0</v>
      </c>
      <c r="H99">
        <v>0</v>
      </c>
      <c r="I99">
        <v>1</v>
      </c>
      <c r="J99">
        <v>0</v>
      </c>
      <c r="K99">
        <v>1</v>
      </c>
      <c r="L99">
        <v>0</v>
      </c>
      <c r="M99">
        <v>0</v>
      </c>
      <c r="N99">
        <v>1</v>
      </c>
      <c r="O99">
        <v>1</v>
      </c>
      <c r="P99">
        <v>4</v>
      </c>
    </row>
    <row r="100" spans="1:16" ht="33" customHeight="1" x14ac:dyDescent="0.3">
      <c r="A100">
        <v>37</v>
      </c>
      <c r="B100">
        <v>66</v>
      </c>
      <c r="C100">
        <v>150</v>
      </c>
      <c r="D100">
        <v>11</v>
      </c>
      <c r="E100">
        <v>3</v>
      </c>
      <c r="F100">
        <v>1</v>
      </c>
      <c r="G100">
        <v>0</v>
      </c>
      <c r="H100">
        <v>0</v>
      </c>
      <c r="I100">
        <v>1</v>
      </c>
      <c r="J100">
        <v>1</v>
      </c>
      <c r="K100">
        <v>0</v>
      </c>
      <c r="L100">
        <v>0</v>
      </c>
      <c r="M100">
        <v>1</v>
      </c>
      <c r="N100">
        <v>0</v>
      </c>
      <c r="O100">
        <v>0</v>
      </c>
      <c r="P100">
        <v>5</v>
      </c>
    </row>
    <row r="101" spans="1:16" ht="33" customHeight="1" x14ac:dyDescent="0.3">
      <c r="A101">
        <v>15</v>
      </c>
      <c r="B101">
        <v>62</v>
      </c>
      <c r="C101">
        <v>157</v>
      </c>
      <c r="D101">
        <v>13</v>
      </c>
      <c r="E101">
        <v>2</v>
      </c>
      <c r="F101">
        <v>0</v>
      </c>
      <c r="G101">
        <v>0</v>
      </c>
      <c r="H101">
        <v>0</v>
      </c>
      <c r="I101">
        <v>1</v>
      </c>
      <c r="J101">
        <v>0</v>
      </c>
      <c r="K101">
        <v>1</v>
      </c>
      <c r="L101">
        <v>0</v>
      </c>
      <c r="M101">
        <v>1</v>
      </c>
      <c r="N101">
        <v>1</v>
      </c>
      <c r="O101">
        <v>0</v>
      </c>
      <c r="P101">
        <v>8</v>
      </c>
    </row>
    <row r="102" spans="1:16" ht="33" customHeight="1" x14ac:dyDescent="0.3">
      <c r="A102">
        <v>19</v>
      </c>
      <c r="B102">
        <v>43</v>
      </c>
      <c r="C102">
        <v>157</v>
      </c>
      <c r="D102">
        <v>13</v>
      </c>
      <c r="E102">
        <v>1</v>
      </c>
      <c r="F102">
        <v>0</v>
      </c>
      <c r="G102">
        <v>0</v>
      </c>
      <c r="H102">
        <v>0</v>
      </c>
      <c r="I102">
        <v>1</v>
      </c>
      <c r="J102">
        <v>1</v>
      </c>
      <c r="K102">
        <v>1</v>
      </c>
      <c r="L102">
        <v>0</v>
      </c>
      <c r="M102">
        <v>0</v>
      </c>
      <c r="N102">
        <v>1</v>
      </c>
      <c r="O102">
        <v>1</v>
      </c>
      <c r="P102">
        <v>6</v>
      </c>
    </row>
    <row r="103" spans="1:16" ht="33" customHeight="1" x14ac:dyDescent="0.3">
      <c r="A103">
        <v>20</v>
      </c>
      <c r="B103">
        <v>50</v>
      </c>
      <c r="C103">
        <v>160</v>
      </c>
      <c r="D103">
        <v>13</v>
      </c>
      <c r="E103">
        <v>1</v>
      </c>
      <c r="F103">
        <v>1</v>
      </c>
      <c r="G103">
        <v>0</v>
      </c>
      <c r="H103">
        <v>0</v>
      </c>
      <c r="I103">
        <v>1</v>
      </c>
      <c r="J103">
        <v>1</v>
      </c>
      <c r="K103">
        <v>0</v>
      </c>
      <c r="L103">
        <v>0</v>
      </c>
      <c r="M103">
        <v>0</v>
      </c>
      <c r="N103">
        <v>0</v>
      </c>
      <c r="O103">
        <v>1</v>
      </c>
      <c r="P103">
        <v>6</v>
      </c>
    </row>
    <row r="104" spans="1:16" ht="33" customHeight="1" x14ac:dyDescent="0.3">
      <c r="A104">
        <v>19</v>
      </c>
      <c r="B104">
        <v>46</v>
      </c>
      <c r="C104">
        <v>162</v>
      </c>
      <c r="D104">
        <v>13</v>
      </c>
      <c r="E104">
        <v>1</v>
      </c>
      <c r="F104">
        <v>0</v>
      </c>
      <c r="G104">
        <v>0</v>
      </c>
      <c r="H104">
        <v>0</v>
      </c>
      <c r="I104">
        <v>0</v>
      </c>
      <c r="J104">
        <v>0</v>
      </c>
      <c r="K104">
        <v>0</v>
      </c>
      <c r="L104">
        <v>0</v>
      </c>
      <c r="M104">
        <v>0</v>
      </c>
      <c r="N104">
        <v>1</v>
      </c>
      <c r="O104">
        <v>1</v>
      </c>
      <c r="P104">
        <v>3</v>
      </c>
    </row>
    <row r="105" spans="1:16" ht="33" customHeight="1" x14ac:dyDescent="0.3">
      <c r="A105">
        <v>20</v>
      </c>
      <c r="B105">
        <v>68</v>
      </c>
      <c r="C105">
        <v>162</v>
      </c>
      <c r="D105">
        <v>11</v>
      </c>
      <c r="E105">
        <v>2</v>
      </c>
      <c r="F105">
        <v>1</v>
      </c>
      <c r="G105">
        <v>0</v>
      </c>
      <c r="H105">
        <v>0</v>
      </c>
      <c r="I105">
        <v>1</v>
      </c>
      <c r="J105">
        <v>0</v>
      </c>
      <c r="K105">
        <v>0</v>
      </c>
      <c r="L105">
        <v>0</v>
      </c>
      <c r="M105">
        <v>0</v>
      </c>
      <c r="N105">
        <v>0</v>
      </c>
      <c r="O105">
        <v>0</v>
      </c>
      <c r="P105">
        <v>4</v>
      </c>
    </row>
    <row r="106" spans="1:16" ht="33" customHeight="1" x14ac:dyDescent="0.3">
      <c r="A106">
        <v>19</v>
      </c>
      <c r="B106">
        <v>58</v>
      </c>
      <c r="C106">
        <v>157</v>
      </c>
      <c r="D106">
        <v>13</v>
      </c>
      <c r="E106">
        <v>1</v>
      </c>
      <c r="F106">
        <v>1</v>
      </c>
      <c r="G106">
        <v>1</v>
      </c>
      <c r="H106">
        <v>0</v>
      </c>
      <c r="I106">
        <v>0</v>
      </c>
      <c r="J106">
        <v>1</v>
      </c>
      <c r="K106">
        <v>0</v>
      </c>
      <c r="L106">
        <v>0</v>
      </c>
      <c r="M106">
        <v>1</v>
      </c>
      <c r="N106">
        <v>1</v>
      </c>
      <c r="O106">
        <v>1</v>
      </c>
      <c r="P106">
        <v>6</v>
      </c>
    </row>
    <row r="107" spans="1:16" ht="33" customHeight="1" x14ac:dyDescent="0.3">
      <c r="A107">
        <v>20</v>
      </c>
      <c r="B107">
        <v>75</v>
      </c>
      <c r="C107">
        <v>172</v>
      </c>
      <c r="D107">
        <v>11</v>
      </c>
      <c r="E107">
        <v>1</v>
      </c>
      <c r="F107">
        <v>1</v>
      </c>
      <c r="G107">
        <v>0</v>
      </c>
      <c r="H107">
        <v>1</v>
      </c>
      <c r="I107">
        <v>0</v>
      </c>
      <c r="J107">
        <v>0</v>
      </c>
      <c r="K107">
        <v>0</v>
      </c>
      <c r="L107">
        <v>0</v>
      </c>
      <c r="M107">
        <v>0</v>
      </c>
      <c r="N107">
        <v>1</v>
      </c>
      <c r="O107">
        <v>1</v>
      </c>
      <c r="P107">
        <v>1</v>
      </c>
    </row>
    <row r="108" spans="1:16" ht="33" customHeight="1" x14ac:dyDescent="0.3">
      <c r="A108">
        <v>19</v>
      </c>
      <c r="B108">
        <v>47</v>
      </c>
      <c r="C108">
        <v>142</v>
      </c>
      <c r="D108">
        <v>13</v>
      </c>
      <c r="E108">
        <v>1</v>
      </c>
      <c r="F108">
        <v>0</v>
      </c>
      <c r="G108">
        <v>0</v>
      </c>
      <c r="H108">
        <v>0</v>
      </c>
      <c r="I108">
        <v>0</v>
      </c>
      <c r="J108">
        <v>1</v>
      </c>
      <c r="K108">
        <v>0</v>
      </c>
      <c r="L108">
        <v>0</v>
      </c>
      <c r="M108">
        <v>0</v>
      </c>
      <c r="N108">
        <v>1</v>
      </c>
      <c r="O108">
        <v>1</v>
      </c>
      <c r="P108">
        <v>4</v>
      </c>
    </row>
    <row r="109" spans="1:16" ht="33" customHeight="1" x14ac:dyDescent="0.3">
      <c r="A109">
        <v>31</v>
      </c>
      <c r="B109">
        <v>65</v>
      </c>
      <c r="C109">
        <v>162</v>
      </c>
      <c r="D109">
        <v>11</v>
      </c>
      <c r="E109">
        <v>1</v>
      </c>
      <c r="F109">
        <v>0</v>
      </c>
      <c r="G109">
        <v>0</v>
      </c>
      <c r="H109">
        <v>0</v>
      </c>
      <c r="I109">
        <v>1</v>
      </c>
      <c r="J109">
        <v>0</v>
      </c>
      <c r="K109">
        <v>0</v>
      </c>
      <c r="L109">
        <v>0</v>
      </c>
      <c r="M109">
        <v>0</v>
      </c>
      <c r="N109">
        <v>1</v>
      </c>
      <c r="O109">
        <v>1</v>
      </c>
      <c r="P109">
        <v>4</v>
      </c>
    </row>
    <row r="110" spans="1:16" ht="33" customHeight="1" x14ac:dyDescent="0.3">
      <c r="A110">
        <v>21</v>
      </c>
      <c r="B110">
        <v>52</v>
      </c>
      <c r="C110">
        <v>152</v>
      </c>
      <c r="D110">
        <v>13</v>
      </c>
      <c r="E110">
        <v>1</v>
      </c>
      <c r="F110">
        <v>0</v>
      </c>
      <c r="G110">
        <v>0</v>
      </c>
      <c r="H110">
        <v>0</v>
      </c>
      <c r="I110">
        <v>1</v>
      </c>
      <c r="J110">
        <v>0</v>
      </c>
      <c r="K110">
        <v>0</v>
      </c>
      <c r="L110">
        <v>0</v>
      </c>
      <c r="M110">
        <v>0</v>
      </c>
      <c r="N110">
        <v>1</v>
      </c>
      <c r="O110">
        <v>1</v>
      </c>
      <c r="P110">
        <v>4</v>
      </c>
    </row>
    <row r="111" spans="1:16" ht="33" customHeight="1" x14ac:dyDescent="0.3">
      <c r="A111">
        <v>28</v>
      </c>
      <c r="B111">
        <v>68.5</v>
      </c>
      <c r="C111">
        <v>160</v>
      </c>
      <c r="D111">
        <v>15</v>
      </c>
      <c r="E111">
        <v>1</v>
      </c>
      <c r="F111">
        <v>1</v>
      </c>
      <c r="G111">
        <v>0</v>
      </c>
      <c r="H111">
        <v>0</v>
      </c>
      <c r="I111">
        <v>1</v>
      </c>
      <c r="J111">
        <v>1</v>
      </c>
      <c r="K111">
        <v>0</v>
      </c>
      <c r="L111">
        <v>0</v>
      </c>
      <c r="M111">
        <v>0</v>
      </c>
      <c r="N111">
        <v>1</v>
      </c>
      <c r="O111">
        <v>0</v>
      </c>
      <c r="P111">
        <v>5</v>
      </c>
    </row>
    <row r="112" spans="1:16" ht="33" customHeight="1" x14ac:dyDescent="0.3">
      <c r="A112">
        <v>29</v>
      </c>
      <c r="B112">
        <v>65</v>
      </c>
      <c r="C112">
        <v>170</v>
      </c>
      <c r="D112">
        <v>15</v>
      </c>
      <c r="E112">
        <v>1</v>
      </c>
      <c r="F112">
        <v>1</v>
      </c>
      <c r="G112">
        <v>0</v>
      </c>
      <c r="H112">
        <v>1</v>
      </c>
      <c r="I112">
        <v>1</v>
      </c>
      <c r="J112">
        <v>1</v>
      </c>
      <c r="K112">
        <v>0</v>
      </c>
      <c r="L112">
        <v>0</v>
      </c>
      <c r="M112">
        <v>0</v>
      </c>
      <c r="N112">
        <v>0</v>
      </c>
      <c r="O112">
        <v>1</v>
      </c>
      <c r="P112">
        <v>5</v>
      </c>
    </row>
    <row r="113" spans="1:16" ht="33" customHeight="1" x14ac:dyDescent="0.3">
      <c r="A113">
        <v>20</v>
      </c>
      <c r="B113">
        <v>50</v>
      </c>
      <c r="C113">
        <v>167</v>
      </c>
      <c r="D113">
        <v>15</v>
      </c>
      <c r="E113">
        <v>1</v>
      </c>
      <c r="F113">
        <v>1</v>
      </c>
      <c r="G113">
        <v>0</v>
      </c>
      <c r="H113">
        <v>0</v>
      </c>
      <c r="I113">
        <v>0</v>
      </c>
      <c r="J113">
        <v>0</v>
      </c>
      <c r="K113">
        <v>1</v>
      </c>
      <c r="L113">
        <v>0</v>
      </c>
      <c r="M113">
        <v>0</v>
      </c>
      <c r="N113">
        <v>1</v>
      </c>
      <c r="O113">
        <v>1</v>
      </c>
      <c r="P113">
        <v>7</v>
      </c>
    </row>
    <row r="114" spans="1:16" ht="33" customHeight="1" x14ac:dyDescent="0.3">
      <c r="A114">
        <v>21</v>
      </c>
      <c r="B114">
        <v>65</v>
      </c>
      <c r="C114">
        <v>160</v>
      </c>
      <c r="D114">
        <v>13</v>
      </c>
      <c r="E114">
        <v>1</v>
      </c>
      <c r="F114">
        <v>1</v>
      </c>
      <c r="G114">
        <v>1</v>
      </c>
      <c r="H114">
        <v>1</v>
      </c>
      <c r="I114">
        <v>1</v>
      </c>
      <c r="J114">
        <v>1</v>
      </c>
      <c r="K114">
        <v>0</v>
      </c>
      <c r="L114">
        <v>0</v>
      </c>
      <c r="M114">
        <v>1</v>
      </c>
      <c r="N114">
        <v>1</v>
      </c>
      <c r="O114">
        <v>1</v>
      </c>
      <c r="P114">
        <v>6</v>
      </c>
    </row>
    <row r="115" spans="1:16" ht="33" customHeight="1" x14ac:dyDescent="0.3">
      <c r="A115">
        <v>23</v>
      </c>
      <c r="B115">
        <v>65</v>
      </c>
      <c r="C115">
        <v>151</v>
      </c>
      <c r="D115">
        <v>13</v>
      </c>
      <c r="E115">
        <v>1</v>
      </c>
      <c r="F115">
        <v>1</v>
      </c>
      <c r="G115">
        <v>1</v>
      </c>
      <c r="H115">
        <v>0</v>
      </c>
      <c r="I115">
        <v>1</v>
      </c>
      <c r="J115">
        <v>0</v>
      </c>
      <c r="K115">
        <v>1</v>
      </c>
      <c r="L115">
        <v>0</v>
      </c>
      <c r="M115">
        <v>0</v>
      </c>
      <c r="N115">
        <v>1</v>
      </c>
      <c r="O115">
        <v>1</v>
      </c>
      <c r="P115">
        <v>4</v>
      </c>
    </row>
    <row r="116" spans="1:16" ht="33" customHeight="1" x14ac:dyDescent="0.3">
      <c r="A116">
        <v>20</v>
      </c>
      <c r="B116">
        <v>55</v>
      </c>
      <c r="C116">
        <v>140</v>
      </c>
      <c r="D116">
        <v>13</v>
      </c>
      <c r="E116">
        <v>1</v>
      </c>
      <c r="F116">
        <v>1</v>
      </c>
      <c r="G116">
        <v>0</v>
      </c>
      <c r="H116">
        <v>0</v>
      </c>
      <c r="I116">
        <v>1</v>
      </c>
      <c r="J116">
        <v>0</v>
      </c>
      <c r="K116">
        <v>1</v>
      </c>
      <c r="L116">
        <v>0</v>
      </c>
      <c r="M116">
        <v>0</v>
      </c>
      <c r="N116">
        <v>1</v>
      </c>
      <c r="O116">
        <v>1</v>
      </c>
      <c r="P116">
        <v>6</v>
      </c>
    </row>
    <row r="117" spans="1:16" ht="33" customHeight="1" x14ac:dyDescent="0.3">
      <c r="A117">
        <v>19</v>
      </c>
      <c r="B117">
        <v>75</v>
      </c>
      <c r="C117">
        <v>156</v>
      </c>
      <c r="D117">
        <v>11</v>
      </c>
      <c r="E117">
        <v>1</v>
      </c>
      <c r="F117">
        <v>1</v>
      </c>
      <c r="G117">
        <v>1</v>
      </c>
      <c r="H117">
        <v>1</v>
      </c>
      <c r="I117">
        <v>1</v>
      </c>
      <c r="J117">
        <v>1</v>
      </c>
      <c r="K117">
        <v>0</v>
      </c>
      <c r="L117">
        <v>1</v>
      </c>
      <c r="M117">
        <v>1</v>
      </c>
      <c r="N117">
        <v>1</v>
      </c>
      <c r="O117">
        <v>0</v>
      </c>
      <c r="P117">
        <v>2</v>
      </c>
    </row>
    <row r="118" spans="1:16" ht="33" customHeight="1" x14ac:dyDescent="0.3">
      <c r="A118">
        <v>30</v>
      </c>
      <c r="B118">
        <v>85</v>
      </c>
      <c r="C118">
        <v>155</v>
      </c>
      <c r="D118">
        <v>15</v>
      </c>
      <c r="E118">
        <v>3</v>
      </c>
      <c r="F118">
        <v>1</v>
      </c>
      <c r="G118">
        <v>1</v>
      </c>
      <c r="H118">
        <v>1</v>
      </c>
      <c r="I118">
        <v>1</v>
      </c>
      <c r="J118">
        <v>0</v>
      </c>
      <c r="K118">
        <v>0</v>
      </c>
      <c r="L118">
        <v>0</v>
      </c>
      <c r="M118">
        <v>1</v>
      </c>
      <c r="N118">
        <v>1</v>
      </c>
      <c r="O118">
        <v>0</v>
      </c>
      <c r="P118">
        <v>5</v>
      </c>
    </row>
    <row r="119" spans="1:16" ht="33" customHeight="1" x14ac:dyDescent="0.3">
      <c r="A119">
        <v>18</v>
      </c>
      <c r="B119">
        <v>52</v>
      </c>
      <c r="C119">
        <v>152</v>
      </c>
      <c r="D119">
        <v>11</v>
      </c>
      <c r="E119">
        <v>1</v>
      </c>
      <c r="F119">
        <v>1</v>
      </c>
      <c r="G119">
        <v>0</v>
      </c>
      <c r="H119">
        <v>0</v>
      </c>
      <c r="I119">
        <v>1</v>
      </c>
      <c r="J119">
        <v>1</v>
      </c>
      <c r="K119">
        <v>1</v>
      </c>
      <c r="L119">
        <v>0</v>
      </c>
      <c r="M119">
        <v>1</v>
      </c>
      <c r="N119">
        <v>1</v>
      </c>
      <c r="O119">
        <v>0</v>
      </c>
      <c r="P119">
        <v>6</v>
      </c>
    </row>
    <row r="120" spans="1:16" ht="33" customHeight="1" x14ac:dyDescent="0.3">
      <c r="A120">
        <v>24</v>
      </c>
      <c r="B120">
        <v>75</v>
      </c>
      <c r="C120">
        <v>164</v>
      </c>
      <c r="D120">
        <v>15</v>
      </c>
      <c r="E120">
        <v>1</v>
      </c>
      <c r="F120">
        <v>1</v>
      </c>
      <c r="G120">
        <v>1</v>
      </c>
      <c r="H120">
        <v>0</v>
      </c>
      <c r="I120">
        <v>0</v>
      </c>
      <c r="J120">
        <v>1</v>
      </c>
      <c r="K120">
        <v>0</v>
      </c>
      <c r="L120">
        <v>1</v>
      </c>
      <c r="M120">
        <v>1</v>
      </c>
      <c r="N120">
        <v>1</v>
      </c>
      <c r="O120">
        <v>1</v>
      </c>
      <c r="P120">
        <v>7</v>
      </c>
    </row>
    <row r="121" spans="1:16" ht="33" customHeight="1" x14ac:dyDescent="0.3">
      <c r="A121">
        <v>26</v>
      </c>
      <c r="B121">
        <v>55</v>
      </c>
      <c r="C121">
        <v>162</v>
      </c>
      <c r="D121">
        <v>15</v>
      </c>
      <c r="E121">
        <v>1</v>
      </c>
      <c r="F121">
        <v>0</v>
      </c>
      <c r="G121">
        <v>0</v>
      </c>
      <c r="H121">
        <v>0</v>
      </c>
      <c r="I121">
        <v>1</v>
      </c>
      <c r="J121">
        <v>1</v>
      </c>
      <c r="K121">
        <v>0</v>
      </c>
      <c r="L121">
        <v>0</v>
      </c>
      <c r="M121">
        <v>1</v>
      </c>
      <c r="N121">
        <v>1</v>
      </c>
      <c r="O121">
        <v>1</v>
      </c>
      <c r="P121">
        <v>8</v>
      </c>
    </row>
    <row r="122" spans="1:16" ht="33" customHeight="1" x14ac:dyDescent="0.3">
      <c r="A122">
        <v>25</v>
      </c>
      <c r="B122">
        <v>54</v>
      </c>
      <c r="C122">
        <v>165</v>
      </c>
      <c r="D122">
        <v>13</v>
      </c>
      <c r="E122">
        <v>1</v>
      </c>
      <c r="F122">
        <v>1</v>
      </c>
      <c r="G122">
        <v>0</v>
      </c>
      <c r="H122">
        <v>1</v>
      </c>
      <c r="I122">
        <v>1</v>
      </c>
      <c r="J122">
        <v>1</v>
      </c>
      <c r="K122">
        <v>0</v>
      </c>
      <c r="L122">
        <v>0</v>
      </c>
      <c r="M122">
        <v>0</v>
      </c>
      <c r="N122">
        <v>1</v>
      </c>
      <c r="O122">
        <v>1</v>
      </c>
      <c r="P122">
        <v>4</v>
      </c>
    </row>
    <row r="123" spans="1:16" ht="33" customHeight="1" x14ac:dyDescent="0.3">
      <c r="A123">
        <v>27</v>
      </c>
      <c r="B123">
        <v>55</v>
      </c>
      <c r="C123">
        <v>162</v>
      </c>
      <c r="D123">
        <v>15</v>
      </c>
      <c r="E123">
        <v>1</v>
      </c>
      <c r="F123">
        <v>0</v>
      </c>
      <c r="G123">
        <v>0</v>
      </c>
      <c r="H123">
        <v>0</v>
      </c>
      <c r="I123">
        <v>1</v>
      </c>
      <c r="J123">
        <v>1</v>
      </c>
      <c r="K123">
        <v>0</v>
      </c>
      <c r="L123">
        <v>0</v>
      </c>
      <c r="M123">
        <v>1</v>
      </c>
      <c r="N123">
        <v>1</v>
      </c>
      <c r="O123">
        <v>1</v>
      </c>
      <c r="P123">
        <v>8</v>
      </c>
    </row>
    <row r="124" spans="1:16" ht="33" customHeight="1" x14ac:dyDescent="0.3">
      <c r="A124">
        <v>35</v>
      </c>
      <c r="B124">
        <v>64</v>
      </c>
      <c r="C124">
        <v>158</v>
      </c>
      <c r="D124">
        <v>13</v>
      </c>
      <c r="E124">
        <v>1</v>
      </c>
      <c r="F124">
        <v>1</v>
      </c>
      <c r="G124">
        <v>0</v>
      </c>
      <c r="H124">
        <v>0</v>
      </c>
      <c r="I124">
        <v>0</v>
      </c>
      <c r="J124">
        <v>0</v>
      </c>
      <c r="K124">
        <v>0</v>
      </c>
      <c r="L124">
        <v>1</v>
      </c>
      <c r="M124">
        <v>0</v>
      </c>
      <c r="N124">
        <v>1</v>
      </c>
      <c r="O124">
        <v>1</v>
      </c>
      <c r="P124">
        <v>4</v>
      </c>
    </row>
    <row r="125" spans="1:16" ht="33" customHeight="1" x14ac:dyDescent="0.3">
      <c r="A125">
        <v>21</v>
      </c>
      <c r="B125">
        <v>86</v>
      </c>
      <c r="C125">
        <v>145</v>
      </c>
      <c r="D125">
        <v>13</v>
      </c>
      <c r="E125">
        <v>1</v>
      </c>
      <c r="F125">
        <v>1</v>
      </c>
      <c r="G125">
        <v>1</v>
      </c>
      <c r="H125">
        <v>1</v>
      </c>
      <c r="I125">
        <v>0</v>
      </c>
      <c r="J125">
        <v>0</v>
      </c>
      <c r="K125">
        <v>0</v>
      </c>
      <c r="L125">
        <v>1</v>
      </c>
      <c r="M125">
        <v>1</v>
      </c>
      <c r="N125">
        <v>1</v>
      </c>
      <c r="O125">
        <v>1</v>
      </c>
      <c r="P125">
        <v>10</v>
      </c>
    </row>
    <row r="126" spans="1:16" ht="33" customHeight="1" x14ac:dyDescent="0.3">
      <c r="A126">
        <v>21</v>
      </c>
      <c r="B126">
        <v>60</v>
      </c>
      <c r="C126">
        <v>165</v>
      </c>
      <c r="D126">
        <v>13</v>
      </c>
      <c r="E126">
        <v>1</v>
      </c>
      <c r="F126">
        <v>1</v>
      </c>
      <c r="G126">
        <v>0</v>
      </c>
      <c r="H126">
        <v>0</v>
      </c>
      <c r="I126">
        <v>1</v>
      </c>
      <c r="J126">
        <v>1</v>
      </c>
      <c r="K126">
        <v>1</v>
      </c>
      <c r="L126">
        <v>1</v>
      </c>
      <c r="M126">
        <v>0</v>
      </c>
      <c r="N126">
        <v>1</v>
      </c>
      <c r="O126">
        <v>1</v>
      </c>
      <c r="P126">
        <v>5</v>
      </c>
    </row>
    <row r="127" spans="1:16" ht="33" customHeight="1" x14ac:dyDescent="0.3">
      <c r="A127">
        <v>54</v>
      </c>
      <c r="B127">
        <v>62</v>
      </c>
      <c r="C127">
        <v>150</v>
      </c>
      <c r="D127">
        <v>13</v>
      </c>
      <c r="E127">
        <v>1</v>
      </c>
      <c r="F127">
        <v>0</v>
      </c>
      <c r="G127">
        <v>0</v>
      </c>
      <c r="H127">
        <v>0</v>
      </c>
      <c r="I127">
        <v>1</v>
      </c>
      <c r="J127">
        <v>0</v>
      </c>
      <c r="K127">
        <v>0</v>
      </c>
      <c r="L127">
        <v>1</v>
      </c>
      <c r="M127">
        <v>0</v>
      </c>
      <c r="N127">
        <v>1</v>
      </c>
      <c r="O127">
        <v>1</v>
      </c>
      <c r="P127">
        <v>4</v>
      </c>
    </row>
    <row r="128" spans="1:16" ht="33" customHeight="1" x14ac:dyDescent="0.3">
      <c r="A128">
        <v>22</v>
      </c>
      <c r="B128">
        <v>60</v>
      </c>
      <c r="C128">
        <v>153</v>
      </c>
      <c r="D128">
        <v>16</v>
      </c>
      <c r="E128">
        <v>2</v>
      </c>
      <c r="F128">
        <v>1</v>
      </c>
      <c r="G128">
        <v>1</v>
      </c>
      <c r="H128">
        <v>1</v>
      </c>
      <c r="I128">
        <v>1</v>
      </c>
      <c r="J128">
        <v>0</v>
      </c>
      <c r="K128">
        <v>0</v>
      </c>
      <c r="L128">
        <v>0</v>
      </c>
      <c r="M128">
        <v>1</v>
      </c>
      <c r="N128">
        <v>1</v>
      </c>
      <c r="O128">
        <v>0</v>
      </c>
      <c r="P128">
        <v>2</v>
      </c>
    </row>
    <row r="129" spans="1:16" ht="33" customHeight="1" x14ac:dyDescent="0.3">
      <c r="A129">
        <v>43</v>
      </c>
      <c r="B129">
        <v>65</v>
      </c>
      <c r="C129">
        <v>160</v>
      </c>
      <c r="D129">
        <v>15</v>
      </c>
      <c r="E129">
        <v>1</v>
      </c>
      <c r="F129">
        <v>0</v>
      </c>
      <c r="G129">
        <v>0</v>
      </c>
      <c r="H129">
        <v>0</v>
      </c>
      <c r="I129">
        <v>0</v>
      </c>
      <c r="J129">
        <v>0</v>
      </c>
      <c r="K129">
        <v>0</v>
      </c>
      <c r="L129">
        <v>1</v>
      </c>
      <c r="M129">
        <v>0</v>
      </c>
      <c r="N129">
        <v>1</v>
      </c>
      <c r="O129">
        <v>1</v>
      </c>
      <c r="P129">
        <v>3</v>
      </c>
    </row>
    <row r="130" spans="1:16" ht="33" customHeight="1" x14ac:dyDescent="0.3">
      <c r="A130">
        <v>19</v>
      </c>
      <c r="B130">
        <v>50</v>
      </c>
      <c r="C130">
        <v>152</v>
      </c>
      <c r="D130">
        <v>15</v>
      </c>
      <c r="E130">
        <v>1</v>
      </c>
      <c r="F130">
        <v>1</v>
      </c>
      <c r="G130">
        <v>0</v>
      </c>
      <c r="H130">
        <v>1</v>
      </c>
      <c r="I130">
        <v>1</v>
      </c>
      <c r="J130">
        <v>1</v>
      </c>
      <c r="K130">
        <v>1</v>
      </c>
      <c r="L130">
        <v>1</v>
      </c>
      <c r="M130">
        <v>0</v>
      </c>
      <c r="N130">
        <v>1</v>
      </c>
      <c r="O130">
        <v>1</v>
      </c>
      <c r="P130">
        <v>6</v>
      </c>
    </row>
    <row r="131" spans="1:16" ht="33" customHeight="1" x14ac:dyDescent="0.3">
      <c r="A131">
        <v>19</v>
      </c>
      <c r="B131">
        <v>65</v>
      </c>
      <c r="C131">
        <v>167</v>
      </c>
      <c r="D131">
        <v>11</v>
      </c>
      <c r="E131">
        <v>1</v>
      </c>
      <c r="F131">
        <v>1</v>
      </c>
      <c r="G131">
        <v>1</v>
      </c>
      <c r="H131">
        <v>0</v>
      </c>
      <c r="I131">
        <v>1</v>
      </c>
      <c r="J131">
        <v>1</v>
      </c>
      <c r="K131">
        <v>1</v>
      </c>
      <c r="L131">
        <v>0</v>
      </c>
      <c r="M131">
        <v>0</v>
      </c>
      <c r="N131">
        <v>1</v>
      </c>
      <c r="O131">
        <v>1</v>
      </c>
      <c r="P131">
        <v>6</v>
      </c>
    </row>
    <row r="132" spans="1:16" ht="33" customHeight="1" x14ac:dyDescent="0.3">
      <c r="A132">
        <v>23</v>
      </c>
      <c r="B132">
        <v>68</v>
      </c>
      <c r="C132">
        <v>155</v>
      </c>
      <c r="D132">
        <v>11</v>
      </c>
      <c r="E132">
        <v>1</v>
      </c>
      <c r="F132">
        <v>0</v>
      </c>
      <c r="G132">
        <v>0</v>
      </c>
      <c r="H132">
        <v>0</v>
      </c>
      <c r="I132">
        <v>0</v>
      </c>
      <c r="J132">
        <v>0</v>
      </c>
      <c r="K132">
        <v>1</v>
      </c>
      <c r="L132">
        <v>0</v>
      </c>
      <c r="M132">
        <v>0</v>
      </c>
      <c r="N132">
        <v>1</v>
      </c>
      <c r="O132">
        <v>1</v>
      </c>
      <c r="P132">
        <v>6</v>
      </c>
    </row>
    <row r="133" spans="1:16" ht="33" customHeight="1" x14ac:dyDescent="0.3">
      <c r="A133">
        <v>17</v>
      </c>
      <c r="B133">
        <v>39</v>
      </c>
      <c r="C133">
        <v>144</v>
      </c>
      <c r="D133">
        <v>13</v>
      </c>
      <c r="E133">
        <v>2</v>
      </c>
      <c r="F133">
        <v>0</v>
      </c>
      <c r="G133">
        <v>0</v>
      </c>
      <c r="H133">
        <v>0</v>
      </c>
      <c r="I133">
        <v>0</v>
      </c>
      <c r="J133">
        <v>0</v>
      </c>
      <c r="K133">
        <v>0</v>
      </c>
      <c r="L133">
        <v>0</v>
      </c>
      <c r="M133">
        <v>0</v>
      </c>
      <c r="N133">
        <v>0</v>
      </c>
      <c r="O133">
        <v>0</v>
      </c>
      <c r="P133">
        <v>6</v>
      </c>
    </row>
    <row r="134" spans="1:16" ht="33" customHeight="1" x14ac:dyDescent="0.3">
      <c r="A134">
        <v>14</v>
      </c>
      <c r="B134">
        <v>44</v>
      </c>
      <c r="C134">
        <v>161</v>
      </c>
      <c r="D134">
        <v>15</v>
      </c>
      <c r="E134">
        <v>1</v>
      </c>
      <c r="F134">
        <v>0</v>
      </c>
      <c r="G134">
        <v>0</v>
      </c>
      <c r="H134">
        <v>0</v>
      </c>
      <c r="I134">
        <v>0</v>
      </c>
      <c r="J134">
        <v>0</v>
      </c>
      <c r="K134">
        <v>1</v>
      </c>
      <c r="L134">
        <v>0</v>
      </c>
      <c r="M134">
        <v>1</v>
      </c>
      <c r="N134">
        <v>1</v>
      </c>
      <c r="O134">
        <v>1</v>
      </c>
      <c r="P134">
        <v>7</v>
      </c>
    </row>
    <row r="135" spans="1:16" ht="33" customHeight="1" x14ac:dyDescent="0.3">
      <c r="A135">
        <v>18</v>
      </c>
      <c r="B135">
        <v>50</v>
      </c>
      <c r="C135">
        <v>154</v>
      </c>
      <c r="D135">
        <v>13</v>
      </c>
      <c r="E135">
        <v>1</v>
      </c>
      <c r="F135">
        <v>0</v>
      </c>
      <c r="G135">
        <v>0</v>
      </c>
      <c r="H135">
        <v>0</v>
      </c>
      <c r="I135">
        <v>0</v>
      </c>
      <c r="J135">
        <v>0</v>
      </c>
      <c r="K135">
        <v>0</v>
      </c>
      <c r="L135">
        <v>0</v>
      </c>
      <c r="M135">
        <v>0</v>
      </c>
      <c r="N135">
        <v>0</v>
      </c>
      <c r="O135">
        <v>1</v>
      </c>
      <c r="P135">
        <v>6</v>
      </c>
    </row>
    <row r="136" spans="1:16" ht="33" customHeight="1" x14ac:dyDescent="0.3">
      <c r="A136">
        <v>22</v>
      </c>
      <c r="B136">
        <v>65</v>
      </c>
      <c r="C136">
        <v>162</v>
      </c>
      <c r="D136">
        <v>13</v>
      </c>
      <c r="E136">
        <v>1</v>
      </c>
      <c r="F136">
        <v>0</v>
      </c>
      <c r="G136">
        <v>0</v>
      </c>
      <c r="H136">
        <v>0</v>
      </c>
      <c r="I136">
        <v>0</v>
      </c>
      <c r="J136">
        <v>0</v>
      </c>
      <c r="K136">
        <v>1</v>
      </c>
      <c r="L136">
        <v>0</v>
      </c>
      <c r="M136">
        <v>0</v>
      </c>
      <c r="N136">
        <v>1</v>
      </c>
      <c r="O136">
        <v>1</v>
      </c>
      <c r="P136">
        <v>5</v>
      </c>
    </row>
    <row r="137" spans="1:16" ht="33" customHeight="1" x14ac:dyDescent="0.3">
      <c r="A137">
        <v>22</v>
      </c>
      <c r="B137">
        <v>54</v>
      </c>
      <c r="C137">
        <v>162</v>
      </c>
      <c r="D137">
        <v>13</v>
      </c>
      <c r="E137">
        <v>1</v>
      </c>
      <c r="F137">
        <v>1</v>
      </c>
      <c r="G137">
        <v>0</v>
      </c>
      <c r="H137">
        <v>0</v>
      </c>
      <c r="I137">
        <v>0</v>
      </c>
      <c r="J137">
        <v>0</v>
      </c>
      <c r="K137">
        <v>1</v>
      </c>
      <c r="L137">
        <v>0</v>
      </c>
      <c r="M137">
        <v>0</v>
      </c>
      <c r="N137">
        <v>1</v>
      </c>
      <c r="O137">
        <v>1</v>
      </c>
      <c r="P137">
        <v>7</v>
      </c>
    </row>
    <row r="138" spans="1:16" ht="33" customHeight="1" x14ac:dyDescent="0.3">
      <c r="A138">
        <v>27</v>
      </c>
      <c r="B138">
        <v>49</v>
      </c>
      <c r="C138">
        <v>159</v>
      </c>
      <c r="D138">
        <v>11</v>
      </c>
      <c r="E138">
        <v>1</v>
      </c>
      <c r="F138">
        <v>0</v>
      </c>
      <c r="G138">
        <v>0</v>
      </c>
      <c r="H138">
        <v>0</v>
      </c>
      <c r="I138">
        <v>0</v>
      </c>
      <c r="J138">
        <v>0</v>
      </c>
      <c r="K138">
        <v>0</v>
      </c>
      <c r="L138">
        <v>1</v>
      </c>
      <c r="M138">
        <v>0</v>
      </c>
      <c r="N138">
        <v>1</v>
      </c>
      <c r="O138">
        <v>1</v>
      </c>
      <c r="P138">
        <v>5</v>
      </c>
    </row>
    <row r="139" spans="1:16" ht="33" customHeight="1" x14ac:dyDescent="0.3">
      <c r="A139">
        <v>30</v>
      </c>
      <c r="B139">
        <v>60</v>
      </c>
      <c r="C139">
        <v>157</v>
      </c>
      <c r="D139">
        <v>13</v>
      </c>
      <c r="E139">
        <v>1</v>
      </c>
      <c r="F139">
        <v>0</v>
      </c>
      <c r="G139">
        <v>0</v>
      </c>
      <c r="H139">
        <v>1</v>
      </c>
      <c r="I139">
        <v>1</v>
      </c>
      <c r="J139">
        <v>1</v>
      </c>
      <c r="K139">
        <v>0</v>
      </c>
      <c r="L139">
        <v>0</v>
      </c>
      <c r="M139">
        <v>1</v>
      </c>
      <c r="N139">
        <v>1</v>
      </c>
      <c r="O139">
        <v>1</v>
      </c>
      <c r="P139">
        <v>7</v>
      </c>
    </row>
    <row r="140" spans="1:16" ht="33" customHeight="1" x14ac:dyDescent="0.3">
      <c r="A140">
        <v>26</v>
      </c>
      <c r="B140">
        <v>39</v>
      </c>
      <c r="C140">
        <v>152</v>
      </c>
      <c r="D140">
        <v>15</v>
      </c>
      <c r="E140">
        <v>1</v>
      </c>
      <c r="F140">
        <v>0</v>
      </c>
      <c r="G140">
        <v>0</v>
      </c>
      <c r="H140">
        <v>1</v>
      </c>
      <c r="I140">
        <v>0</v>
      </c>
      <c r="J140">
        <v>0</v>
      </c>
      <c r="K140">
        <v>0</v>
      </c>
      <c r="L140">
        <v>0</v>
      </c>
      <c r="M140">
        <v>0</v>
      </c>
      <c r="N140">
        <v>1</v>
      </c>
      <c r="O140">
        <v>1</v>
      </c>
      <c r="P140">
        <v>5</v>
      </c>
    </row>
    <row r="141" spans="1:16" ht="33" customHeight="1" x14ac:dyDescent="0.3">
      <c r="A141">
        <v>26</v>
      </c>
      <c r="B141">
        <v>75</v>
      </c>
      <c r="C141">
        <v>165</v>
      </c>
      <c r="D141">
        <v>11</v>
      </c>
      <c r="E141">
        <v>1</v>
      </c>
      <c r="F141">
        <v>1</v>
      </c>
      <c r="G141">
        <v>0</v>
      </c>
      <c r="H141">
        <v>1</v>
      </c>
      <c r="I141">
        <v>1</v>
      </c>
      <c r="J141">
        <v>1</v>
      </c>
      <c r="K141">
        <v>0</v>
      </c>
      <c r="L141">
        <v>0</v>
      </c>
      <c r="M141">
        <v>1</v>
      </c>
      <c r="N141">
        <v>1</v>
      </c>
      <c r="O141">
        <v>1</v>
      </c>
      <c r="P141">
        <v>5</v>
      </c>
    </row>
    <row r="142" spans="1:16" ht="33" customHeight="1" x14ac:dyDescent="0.3">
      <c r="A142">
        <v>22</v>
      </c>
      <c r="B142">
        <v>56</v>
      </c>
      <c r="C142">
        <v>154</v>
      </c>
      <c r="D142">
        <v>15</v>
      </c>
      <c r="E142">
        <v>2</v>
      </c>
      <c r="F142">
        <v>0</v>
      </c>
      <c r="G142">
        <v>0</v>
      </c>
      <c r="H142">
        <v>1</v>
      </c>
      <c r="I142">
        <v>1</v>
      </c>
      <c r="J142">
        <v>0</v>
      </c>
      <c r="K142">
        <v>0</v>
      </c>
      <c r="L142">
        <v>0</v>
      </c>
      <c r="M142">
        <v>1</v>
      </c>
      <c r="N142">
        <v>1</v>
      </c>
      <c r="O142">
        <v>0</v>
      </c>
      <c r="P142">
        <v>15</v>
      </c>
    </row>
    <row r="143" spans="1:16" ht="33" customHeight="1" x14ac:dyDescent="0.3">
      <c r="A143">
        <v>19</v>
      </c>
      <c r="B143">
        <v>69</v>
      </c>
      <c r="C143">
        <v>157</v>
      </c>
      <c r="D143">
        <v>15</v>
      </c>
      <c r="E143">
        <v>3</v>
      </c>
      <c r="F143">
        <v>1</v>
      </c>
      <c r="G143">
        <v>0</v>
      </c>
      <c r="H143">
        <v>1</v>
      </c>
      <c r="I143">
        <v>1</v>
      </c>
      <c r="J143">
        <v>0</v>
      </c>
      <c r="K143">
        <v>0</v>
      </c>
      <c r="L143">
        <v>0</v>
      </c>
      <c r="M143">
        <v>1</v>
      </c>
      <c r="N143">
        <v>1</v>
      </c>
      <c r="O143">
        <v>0</v>
      </c>
      <c r="P143">
        <v>8</v>
      </c>
    </row>
    <row r="144" spans="1:16" ht="33" customHeight="1" x14ac:dyDescent="0.3">
      <c r="A144">
        <v>27</v>
      </c>
      <c r="B144">
        <v>68</v>
      </c>
      <c r="C144">
        <v>162</v>
      </c>
      <c r="D144">
        <v>13</v>
      </c>
      <c r="E144">
        <v>2</v>
      </c>
      <c r="F144">
        <v>1</v>
      </c>
      <c r="G144">
        <v>0</v>
      </c>
      <c r="H144">
        <v>0</v>
      </c>
      <c r="I144">
        <v>1</v>
      </c>
      <c r="J144">
        <v>1</v>
      </c>
      <c r="K144">
        <v>1</v>
      </c>
      <c r="L144">
        <v>0</v>
      </c>
      <c r="M144">
        <v>1</v>
      </c>
      <c r="N144">
        <v>1</v>
      </c>
      <c r="O144">
        <v>0</v>
      </c>
      <c r="P144">
        <v>4</v>
      </c>
    </row>
    <row r="145" spans="1:16" ht="33" customHeight="1" x14ac:dyDescent="0.3">
      <c r="A145">
        <v>19</v>
      </c>
      <c r="B145">
        <v>54</v>
      </c>
      <c r="C145">
        <v>154</v>
      </c>
      <c r="D145">
        <v>15</v>
      </c>
      <c r="E145">
        <v>1</v>
      </c>
      <c r="F145">
        <v>1</v>
      </c>
      <c r="G145">
        <v>0</v>
      </c>
      <c r="H145">
        <v>0</v>
      </c>
      <c r="I145">
        <v>1</v>
      </c>
      <c r="J145">
        <v>1</v>
      </c>
      <c r="K145">
        <v>0</v>
      </c>
      <c r="L145">
        <v>1</v>
      </c>
      <c r="M145">
        <v>0</v>
      </c>
      <c r="N145">
        <v>1</v>
      </c>
      <c r="O145">
        <v>1</v>
      </c>
      <c r="P145">
        <v>5</v>
      </c>
    </row>
    <row r="146" spans="1:16" ht="33" customHeight="1" x14ac:dyDescent="0.3">
      <c r="A146">
        <v>25</v>
      </c>
      <c r="B146">
        <v>62</v>
      </c>
      <c r="C146">
        <v>165</v>
      </c>
      <c r="D146">
        <v>14</v>
      </c>
      <c r="E146">
        <v>1</v>
      </c>
      <c r="F146">
        <v>1</v>
      </c>
      <c r="G146">
        <v>0</v>
      </c>
      <c r="H146">
        <v>1</v>
      </c>
      <c r="I146">
        <v>0</v>
      </c>
      <c r="J146">
        <v>1</v>
      </c>
      <c r="K146">
        <v>1</v>
      </c>
      <c r="L146">
        <v>0</v>
      </c>
      <c r="M146">
        <v>0</v>
      </c>
      <c r="N146">
        <v>1</v>
      </c>
      <c r="O146">
        <v>1</v>
      </c>
      <c r="P146">
        <v>3</v>
      </c>
    </row>
    <row r="147" spans="1:16" ht="33" customHeight="1" x14ac:dyDescent="0.3">
      <c r="A147">
        <v>50</v>
      </c>
      <c r="B147">
        <v>44</v>
      </c>
      <c r="C147">
        <v>152</v>
      </c>
      <c r="D147">
        <v>15</v>
      </c>
      <c r="E147">
        <v>3</v>
      </c>
      <c r="F147">
        <v>0</v>
      </c>
      <c r="G147">
        <v>0</v>
      </c>
      <c r="H147">
        <v>0</v>
      </c>
      <c r="I147">
        <v>0</v>
      </c>
      <c r="J147">
        <v>0</v>
      </c>
      <c r="K147">
        <v>0</v>
      </c>
      <c r="L147">
        <v>0</v>
      </c>
      <c r="M147">
        <v>0</v>
      </c>
      <c r="N147">
        <v>1</v>
      </c>
      <c r="O147">
        <v>0</v>
      </c>
      <c r="P147">
        <v>4</v>
      </c>
    </row>
    <row r="148" spans="1:16" ht="33" customHeight="1" x14ac:dyDescent="0.3">
      <c r="A148">
        <v>22</v>
      </c>
      <c r="B148">
        <v>54</v>
      </c>
      <c r="C148">
        <v>162</v>
      </c>
      <c r="D148">
        <v>13</v>
      </c>
      <c r="E148">
        <v>1</v>
      </c>
      <c r="F148">
        <v>1</v>
      </c>
      <c r="G148">
        <v>1</v>
      </c>
      <c r="H148">
        <v>1</v>
      </c>
      <c r="I148">
        <v>0</v>
      </c>
      <c r="J148">
        <v>1</v>
      </c>
      <c r="K148">
        <v>0</v>
      </c>
      <c r="L148">
        <v>1</v>
      </c>
      <c r="M148">
        <v>0</v>
      </c>
      <c r="N148">
        <v>1</v>
      </c>
      <c r="O148">
        <v>1</v>
      </c>
      <c r="P148">
        <v>6</v>
      </c>
    </row>
    <row r="149" spans="1:16" ht="33" customHeight="1" x14ac:dyDescent="0.3">
      <c r="A149">
        <v>23</v>
      </c>
      <c r="B149">
        <v>51</v>
      </c>
      <c r="C149">
        <v>165</v>
      </c>
      <c r="D149">
        <v>13</v>
      </c>
      <c r="E149">
        <v>1</v>
      </c>
      <c r="F149">
        <v>0</v>
      </c>
      <c r="G149">
        <v>0</v>
      </c>
      <c r="H149">
        <v>1</v>
      </c>
      <c r="I149">
        <v>1</v>
      </c>
      <c r="J149">
        <v>0</v>
      </c>
      <c r="K149">
        <v>0</v>
      </c>
      <c r="L149">
        <v>0</v>
      </c>
      <c r="M149">
        <v>0</v>
      </c>
      <c r="N149">
        <v>1</v>
      </c>
      <c r="O149">
        <v>1</v>
      </c>
      <c r="P149">
        <v>4</v>
      </c>
    </row>
    <row r="150" spans="1:16" ht="33" customHeight="1" x14ac:dyDescent="0.3">
      <c r="A150">
        <v>45</v>
      </c>
      <c r="B150">
        <v>68</v>
      </c>
      <c r="C150">
        <v>154</v>
      </c>
      <c r="D150">
        <v>13</v>
      </c>
      <c r="E150">
        <v>1</v>
      </c>
      <c r="F150">
        <v>0</v>
      </c>
      <c r="G150">
        <v>0</v>
      </c>
      <c r="H150">
        <v>0</v>
      </c>
      <c r="I150">
        <v>1</v>
      </c>
      <c r="J150">
        <v>0</v>
      </c>
      <c r="K150">
        <v>0</v>
      </c>
      <c r="L150">
        <v>1</v>
      </c>
      <c r="M150">
        <v>0</v>
      </c>
      <c r="N150">
        <v>0</v>
      </c>
      <c r="O150">
        <v>1</v>
      </c>
      <c r="P150">
        <v>8</v>
      </c>
    </row>
    <row r="151" spans="1:16" ht="33" customHeight="1" x14ac:dyDescent="0.3">
      <c r="A151">
        <v>19</v>
      </c>
      <c r="B151">
        <v>63</v>
      </c>
      <c r="C151">
        <v>154</v>
      </c>
      <c r="D151">
        <v>12</v>
      </c>
      <c r="E151">
        <v>1</v>
      </c>
      <c r="F151">
        <v>0</v>
      </c>
      <c r="G151">
        <v>0</v>
      </c>
      <c r="H151">
        <v>0</v>
      </c>
      <c r="I151">
        <v>0</v>
      </c>
      <c r="J151">
        <v>0</v>
      </c>
      <c r="K151">
        <v>0</v>
      </c>
      <c r="L151">
        <v>0</v>
      </c>
      <c r="M151">
        <v>0</v>
      </c>
      <c r="N151">
        <v>0</v>
      </c>
      <c r="O151">
        <v>1</v>
      </c>
      <c r="P151">
        <v>4</v>
      </c>
    </row>
    <row r="152" spans="1:16" ht="33" customHeight="1" x14ac:dyDescent="0.3">
      <c r="A152">
        <v>32</v>
      </c>
      <c r="B152">
        <v>65</v>
      </c>
      <c r="C152">
        <v>153</v>
      </c>
      <c r="D152">
        <v>11</v>
      </c>
      <c r="E152">
        <v>1</v>
      </c>
      <c r="F152">
        <v>1</v>
      </c>
      <c r="G152">
        <v>0</v>
      </c>
      <c r="H152">
        <v>0</v>
      </c>
      <c r="I152">
        <v>0</v>
      </c>
      <c r="J152">
        <v>0</v>
      </c>
      <c r="K152">
        <v>0</v>
      </c>
      <c r="L152">
        <v>0</v>
      </c>
      <c r="M152">
        <v>1</v>
      </c>
      <c r="N152">
        <v>0</v>
      </c>
      <c r="O152">
        <v>1</v>
      </c>
      <c r="P152">
        <v>4</v>
      </c>
    </row>
    <row r="153" spans="1:16" ht="33" customHeight="1" x14ac:dyDescent="0.3">
      <c r="A153">
        <v>29</v>
      </c>
      <c r="B153">
        <v>68</v>
      </c>
      <c r="C153">
        <v>164</v>
      </c>
      <c r="D153">
        <v>15</v>
      </c>
      <c r="E153">
        <v>1</v>
      </c>
      <c r="F153">
        <v>0</v>
      </c>
      <c r="G153">
        <v>0</v>
      </c>
      <c r="H153">
        <v>0</v>
      </c>
      <c r="I153">
        <v>0</v>
      </c>
      <c r="J153">
        <v>0</v>
      </c>
      <c r="K153">
        <v>0</v>
      </c>
      <c r="L153">
        <v>1</v>
      </c>
      <c r="M153">
        <v>0</v>
      </c>
      <c r="N153">
        <v>0</v>
      </c>
      <c r="O153">
        <v>1</v>
      </c>
      <c r="P153">
        <v>4</v>
      </c>
    </row>
    <row r="154" spans="1:16" ht="33" customHeight="1" x14ac:dyDescent="0.3">
      <c r="A154">
        <v>23</v>
      </c>
      <c r="B154">
        <v>40</v>
      </c>
      <c r="C154">
        <v>150</v>
      </c>
      <c r="D154">
        <v>11</v>
      </c>
      <c r="E154">
        <v>1</v>
      </c>
      <c r="F154">
        <v>0</v>
      </c>
      <c r="G154">
        <v>0</v>
      </c>
      <c r="H154">
        <v>0</v>
      </c>
      <c r="I154">
        <v>1</v>
      </c>
      <c r="J154">
        <v>0</v>
      </c>
      <c r="K154">
        <v>0</v>
      </c>
      <c r="L154">
        <v>0</v>
      </c>
      <c r="M154">
        <v>0</v>
      </c>
      <c r="N154">
        <v>0</v>
      </c>
      <c r="O154">
        <v>1</v>
      </c>
      <c r="P154">
        <v>4</v>
      </c>
    </row>
    <row r="155" spans="1:16" ht="33" customHeight="1" x14ac:dyDescent="0.3">
      <c r="A155">
        <v>30</v>
      </c>
      <c r="B155">
        <v>52</v>
      </c>
      <c r="C155">
        <v>150</v>
      </c>
      <c r="D155">
        <v>13</v>
      </c>
      <c r="E155">
        <v>1</v>
      </c>
      <c r="F155">
        <v>1</v>
      </c>
      <c r="G155">
        <v>0</v>
      </c>
      <c r="H155">
        <v>0</v>
      </c>
      <c r="I155">
        <v>0</v>
      </c>
      <c r="J155">
        <v>0</v>
      </c>
      <c r="K155">
        <v>0</v>
      </c>
      <c r="L155">
        <v>1</v>
      </c>
      <c r="M155">
        <v>0</v>
      </c>
      <c r="N155">
        <v>1</v>
      </c>
      <c r="O155">
        <v>1</v>
      </c>
      <c r="P155">
        <v>5</v>
      </c>
    </row>
    <row r="156" spans="1:16" ht="33" customHeight="1" x14ac:dyDescent="0.3">
      <c r="A156">
        <v>18</v>
      </c>
      <c r="B156">
        <v>50</v>
      </c>
      <c r="C156">
        <v>157</v>
      </c>
      <c r="D156">
        <v>15</v>
      </c>
      <c r="E156">
        <v>1</v>
      </c>
      <c r="F156">
        <v>0</v>
      </c>
      <c r="G156">
        <v>0</v>
      </c>
      <c r="H156">
        <v>1</v>
      </c>
      <c r="I156">
        <v>0</v>
      </c>
      <c r="J156">
        <v>0</v>
      </c>
      <c r="K156">
        <v>0</v>
      </c>
      <c r="L156">
        <v>0</v>
      </c>
      <c r="M156">
        <v>1</v>
      </c>
      <c r="N156">
        <v>1</v>
      </c>
      <c r="O156">
        <v>1</v>
      </c>
      <c r="P156">
        <v>5</v>
      </c>
    </row>
    <row r="157" spans="1:16" ht="33" customHeight="1" x14ac:dyDescent="0.3">
      <c r="A157">
        <v>21</v>
      </c>
      <c r="B157">
        <v>55</v>
      </c>
      <c r="C157">
        <v>160</v>
      </c>
      <c r="D157">
        <v>11</v>
      </c>
      <c r="E157">
        <v>1</v>
      </c>
      <c r="F157">
        <v>1</v>
      </c>
      <c r="G157">
        <v>0</v>
      </c>
      <c r="H157">
        <v>0</v>
      </c>
      <c r="I157">
        <v>0</v>
      </c>
      <c r="J157">
        <v>0</v>
      </c>
      <c r="K157">
        <v>0</v>
      </c>
      <c r="L157">
        <v>0</v>
      </c>
      <c r="M157">
        <v>0</v>
      </c>
      <c r="N157">
        <v>1</v>
      </c>
      <c r="O157">
        <v>0</v>
      </c>
      <c r="P157">
        <v>5</v>
      </c>
    </row>
    <row r="158" spans="1:16" ht="33" customHeight="1" x14ac:dyDescent="0.3">
      <c r="A158">
        <v>21</v>
      </c>
      <c r="B158">
        <v>50</v>
      </c>
      <c r="C158">
        <v>152</v>
      </c>
      <c r="D158">
        <v>13</v>
      </c>
      <c r="E158">
        <v>1</v>
      </c>
      <c r="F158">
        <v>0</v>
      </c>
      <c r="G158">
        <v>1</v>
      </c>
      <c r="H158">
        <v>0</v>
      </c>
      <c r="I158">
        <v>0</v>
      </c>
      <c r="J158">
        <v>0</v>
      </c>
      <c r="K158">
        <v>0</v>
      </c>
      <c r="L158">
        <v>0</v>
      </c>
      <c r="M158">
        <v>0</v>
      </c>
      <c r="N158">
        <v>0</v>
      </c>
      <c r="O158">
        <v>1</v>
      </c>
      <c r="P158">
        <v>5</v>
      </c>
    </row>
    <row r="159" spans="1:16" ht="33" customHeight="1" x14ac:dyDescent="0.3">
      <c r="A159">
        <v>22</v>
      </c>
      <c r="B159">
        <v>67</v>
      </c>
      <c r="C159">
        <v>164</v>
      </c>
      <c r="D159">
        <v>11</v>
      </c>
      <c r="E159">
        <v>2</v>
      </c>
      <c r="F159">
        <v>1</v>
      </c>
      <c r="G159">
        <v>1</v>
      </c>
      <c r="H159">
        <v>1</v>
      </c>
      <c r="I159">
        <v>1</v>
      </c>
      <c r="J159">
        <v>0</v>
      </c>
      <c r="K159">
        <v>0</v>
      </c>
      <c r="L159">
        <v>1</v>
      </c>
      <c r="M159">
        <v>1</v>
      </c>
      <c r="N159">
        <v>1</v>
      </c>
      <c r="O159">
        <v>0</v>
      </c>
      <c r="P159">
        <v>4</v>
      </c>
    </row>
    <row r="160" spans="1:16" ht="33" customHeight="1" x14ac:dyDescent="0.3">
      <c r="A160">
        <v>20</v>
      </c>
      <c r="B160">
        <v>57</v>
      </c>
      <c r="C160">
        <v>156</v>
      </c>
      <c r="D160">
        <v>15</v>
      </c>
      <c r="E160">
        <v>1</v>
      </c>
      <c r="F160">
        <v>1</v>
      </c>
      <c r="G160">
        <v>1</v>
      </c>
      <c r="H160">
        <v>1</v>
      </c>
      <c r="I160">
        <v>1</v>
      </c>
      <c r="J160">
        <v>1</v>
      </c>
      <c r="K160">
        <v>1</v>
      </c>
      <c r="L160">
        <v>0</v>
      </c>
      <c r="M160">
        <v>0</v>
      </c>
      <c r="N160">
        <v>1</v>
      </c>
      <c r="O160">
        <v>1</v>
      </c>
      <c r="P160">
        <v>5</v>
      </c>
    </row>
    <row r="161" spans="1:16" ht="33" customHeight="1" x14ac:dyDescent="0.3">
      <c r="A161">
        <v>51</v>
      </c>
      <c r="B161">
        <v>54</v>
      </c>
      <c r="C161">
        <v>162</v>
      </c>
      <c r="D161">
        <v>13</v>
      </c>
      <c r="E161">
        <v>1</v>
      </c>
      <c r="F161">
        <v>0</v>
      </c>
      <c r="G161">
        <v>0</v>
      </c>
      <c r="H161">
        <v>0</v>
      </c>
      <c r="I161">
        <v>0</v>
      </c>
      <c r="J161">
        <v>0</v>
      </c>
      <c r="K161">
        <v>0</v>
      </c>
      <c r="L161">
        <v>1</v>
      </c>
      <c r="M161">
        <v>0</v>
      </c>
      <c r="N161">
        <v>1</v>
      </c>
      <c r="O161">
        <v>1</v>
      </c>
      <c r="P161">
        <v>4</v>
      </c>
    </row>
    <row r="162" spans="1:16" ht="33" customHeight="1" x14ac:dyDescent="0.3">
      <c r="A162">
        <v>20</v>
      </c>
      <c r="B162">
        <v>50</v>
      </c>
      <c r="C162">
        <v>154</v>
      </c>
      <c r="D162">
        <v>15</v>
      </c>
      <c r="E162">
        <v>1</v>
      </c>
      <c r="F162">
        <v>1</v>
      </c>
      <c r="G162">
        <v>0</v>
      </c>
      <c r="H162">
        <v>0</v>
      </c>
      <c r="I162">
        <v>1</v>
      </c>
      <c r="J162">
        <v>1</v>
      </c>
      <c r="K162">
        <v>1</v>
      </c>
      <c r="L162">
        <v>0</v>
      </c>
      <c r="M162">
        <v>0</v>
      </c>
      <c r="N162">
        <v>1</v>
      </c>
      <c r="O162">
        <v>1</v>
      </c>
      <c r="P162">
        <v>4</v>
      </c>
    </row>
    <row r="163" spans="1:16" ht="33" customHeight="1" x14ac:dyDescent="0.3">
      <c r="A163">
        <v>20</v>
      </c>
      <c r="B163">
        <v>50</v>
      </c>
      <c r="C163">
        <v>165</v>
      </c>
      <c r="D163">
        <v>15</v>
      </c>
      <c r="E163">
        <v>1</v>
      </c>
      <c r="F163">
        <v>0</v>
      </c>
      <c r="G163">
        <v>0</v>
      </c>
      <c r="H163">
        <v>0</v>
      </c>
      <c r="I163">
        <v>0</v>
      </c>
      <c r="J163">
        <v>0</v>
      </c>
      <c r="K163">
        <v>0</v>
      </c>
      <c r="L163">
        <v>1</v>
      </c>
      <c r="M163">
        <v>0</v>
      </c>
      <c r="N163">
        <v>1</v>
      </c>
      <c r="O163">
        <v>1</v>
      </c>
      <c r="P163">
        <v>5</v>
      </c>
    </row>
    <row r="164" spans="1:16" ht="33" customHeight="1" x14ac:dyDescent="0.3">
      <c r="A164">
        <v>21</v>
      </c>
      <c r="B164">
        <v>52</v>
      </c>
      <c r="C164">
        <v>165</v>
      </c>
      <c r="D164">
        <v>13</v>
      </c>
      <c r="E164">
        <v>1</v>
      </c>
      <c r="F164">
        <v>0</v>
      </c>
      <c r="G164">
        <v>0</v>
      </c>
      <c r="H164">
        <v>0</v>
      </c>
      <c r="I164">
        <v>0</v>
      </c>
      <c r="J164">
        <v>0</v>
      </c>
      <c r="K164">
        <v>0</v>
      </c>
      <c r="L164">
        <v>0</v>
      </c>
      <c r="M164">
        <v>0</v>
      </c>
      <c r="N164">
        <v>0</v>
      </c>
      <c r="O164">
        <v>1</v>
      </c>
      <c r="P164">
        <v>2</v>
      </c>
    </row>
    <row r="165" spans="1:16" ht="33" customHeight="1" x14ac:dyDescent="0.3">
      <c r="A165">
        <v>20</v>
      </c>
      <c r="B165">
        <v>45</v>
      </c>
      <c r="C165">
        <v>160</v>
      </c>
      <c r="D165">
        <v>15</v>
      </c>
      <c r="E165">
        <v>1</v>
      </c>
      <c r="F165">
        <v>0</v>
      </c>
      <c r="G165">
        <v>0</v>
      </c>
      <c r="H165">
        <v>0</v>
      </c>
      <c r="I165">
        <v>0</v>
      </c>
      <c r="J165">
        <v>1</v>
      </c>
      <c r="K165">
        <v>1</v>
      </c>
      <c r="L165">
        <v>0</v>
      </c>
      <c r="M165">
        <v>0</v>
      </c>
      <c r="N165">
        <v>1</v>
      </c>
      <c r="O165">
        <v>1</v>
      </c>
      <c r="P165">
        <v>5</v>
      </c>
    </row>
    <row r="166" spans="1:16" ht="33" customHeight="1" x14ac:dyDescent="0.3">
      <c r="A166">
        <v>37</v>
      </c>
      <c r="B166">
        <v>57</v>
      </c>
      <c r="C166">
        <v>155</v>
      </c>
      <c r="D166">
        <v>13</v>
      </c>
      <c r="E166">
        <v>1</v>
      </c>
      <c r="F166">
        <v>0</v>
      </c>
      <c r="G166">
        <v>0</v>
      </c>
      <c r="H166">
        <v>0</v>
      </c>
      <c r="I166">
        <v>0</v>
      </c>
      <c r="J166">
        <v>0</v>
      </c>
      <c r="K166">
        <v>0</v>
      </c>
      <c r="L166">
        <v>1</v>
      </c>
      <c r="M166">
        <v>0</v>
      </c>
      <c r="N166">
        <v>0</v>
      </c>
      <c r="O166">
        <v>1</v>
      </c>
      <c r="P166">
        <v>4</v>
      </c>
    </row>
    <row r="167" spans="1:16" ht="33" customHeight="1" x14ac:dyDescent="0.3">
      <c r="A167">
        <v>21</v>
      </c>
      <c r="B167">
        <v>50</v>
      </c>
      <c r="C167">
        <v>166</v>
      </c>
      <c r="D167">
        <v>15</v>
      </c>
      <c r="E167">
        <v>1</v>
      </c>
      <c r="F167">
        <v>0</v>
      </c>
      <c r="G167">
        <v>0</v>
      </c>
      <c r="H167">
        <v>1</v>
      </c>
      <c r="I167">
        <v>1</v>
      </c>
      <c r="J167">
        <v>1</v>
      </c>
      <c r="K167">
        <v>1</v>
      </c>
      <c r="L167">
        <v>1</v>
      </c>
      <c r="M167">
        <v>0</v>
      </c>
      <c r="N167">
        <v>1</v>
      </c>
      <c r="O167">
        <v>1</v>
      </c>
      <c r="P167">
        <v>5</v>
      </c>
    </row>
    <row r="168" spans="1:16" ht="33" customHeight="1" x14ac:dyDescent="0.3">
      <c r="A168">
        <v>21</v>
      </c>
      <c r="B168">
        <v>67</v>
      </c>
      <c r="C168">
        <v>169</v>
      </c>
      <c r="D168">
        <v>13</v>
      </c>
      <c r="E168">
        <v>1</v>
      </c>
      <c r="F168">
        <v>1</v>
      </c>
      <c r="G168">
        <v>0</v>
      </c>
      <c r="H168">
        <v>0</v>
      </c>
      <c r="I168">
        <v>1</v>
      </c>
      <c r="J168">
        <v>0</v>
      </c>
      <c r="K168">
        <v>1</v>
      </c>
      <c r="L168">
        <v>0</v>
      </c>
      <c r="M168">
        <v>1</v>
      </c>
      <c r="N168">
        <v>1</v>
      </c>
      <c r="O168">
        <v>1</v>
      </c>
      <c r="P168">
        <v>4</v>
      </c>
    </row>
    <row r="169" spans="1:16" ht="33" customHeight="1" x14ac:dyDescent="0.3">
      <c r="A169">
        <v>20</v>
      </c>
      <c r="B169">
        <v>50</v>
      </c>
      <c r="C169">
        <v>160</v>
      </c>
      <c r="D169">
        <v>11</v>
      </c>
      <c r="E169">
        <v>1</v>
      </c>
      <c r="F169">
        <v>1</v>
      </c>
      <c r="G169">
        <v>0</v>
      </c>
      <c r="H169">
        <v>0</v>
      </c>
      <c r="I169">
        <v>0</v>
      </c>
      <c r="J169">
        <v>0</v>
      </c>
      <c r="K169">
        <v>0</v>
      </c>
      <c r="L169">
        <v>0</v>
      </c>
      <c r="M169">
        <v>0</v>
      </c>
      <c r="N169">
        <v>1</v>
      </c>
      <c r="O169">
        <v>1</v>
      </c>
      <c r="P169">
        <v>5</v>
      </c>
    </row>
    <row r="170" spans="1:16" ht="33" customHeight="1" x14ac:dyDescent="0.3">
      <c r="A170">
        <v>20</v>
      </c>
      <c r="B170">
        <v>48</v>
      </c>
      <c r="C170">
        <v>51</v>
      </c>
      <c r="D170">
        <v>13</v>
      </c>
      <c r="E170">
        <v>1</v>
      </c>
      <c r="F170">
        <v>1</v>
      </c>
      <c r="G170">
        <v>0</v>
      </c>
      <c r="H170">
        <v>0</v>
      </c>
      <c r="I170">
        <v>1</v>
      </c>
      <c r="J170">
        <v>1</v>
      </c>
      <c r="K170">
        <v>0</v>
      </c>
      <c r="L170">
        <v>1</v>
      </c>
      <c r="M170">
        <v>0</v>
      </c>
      <c r="N170">
        <v>1</v>
      </c>
      <c r="O170">
        <v>1</v>
      </c>
      <c r="P170">
        <v>7</v>
      </c>
    </row>
    <row r="171" spans="1:16" ht="33" customHeight="1" x14ac:dyDescent="0.3">
      <c r="A171">
        <v>21</v>
      </c>
      <c r="B171">
        <v>44</v>
      </c>
      <c r="C171">
        <v>157</v>
      </c>
      <c r="D171">
        <v>13</v>
      </c>
      <c r="E171">
        <v>1</v>
      </c>
      <c r="F171">
        <v>0</v>
      </c>
      <c r="G171">
        <v>0</v>
      </c>
      <c r="H171">
        <v>1</v>
      </c>
      <c r="I171">
        <v>1</v>
      </c>
      <c r="J171">
        <v>1</v>
      </c>
      <c r="K171">
        <v>1</v>
      </c>
      <c r="L171">
        <v>0</v>
      </c>
      <c r="M171">
        <v>0</v>
      </c>
      <c r="N171">
        <v>1</v>
      </c>
      <c r="O171">
        <v>1</v>
      </c>
      <c r="P171">
        <v>2</v>
      </c>
    </row>
    <row r="172" spans="1:16" ht="33" customHeight="1" x14ac:dyDescent="0.3">
      <c r="A172">
        <v>47</v>
      </c>
      <c r="B172">
        <v>58</v>
      </c>
      <c r="C172">
        <v>162</v>
      </c>
      <c r="D172">
        <v>11</v>
      </c>
      <c r="E172">
        <v>2</v>
      </c>
      <c r="F172">
        <v>0</v>
      </c>
      <c r="G172">
        <v>1</v>
      </c>
      <c r="H172">
        <v>0</v>
      </c>
      <c r="I172">
        <v>0</v>
      </c>
      <c r="J172">
        <v>0</v>
      </c>
      <c r="K172">
        <v>0</v>
      </c>
      <c r="L172">
        <v>0</v>
      </c>
      <c r="M172">
        <v>0</v>
      </c>
      <c r="N172">
        <v>0</v>
      </c>
      <c r="O172">
        <v>0</v>
      </c>
      <c r="P172">
        <v>4</v>
      </c>
    </row>
    <row r="173" spans="1:16" ht="33" customHeight="1" x14ac:dyDescent="0.3">
      <c r="A173">
        <v>21</v>
      </c>
      <c r="B173">
        <v>60</v>
      </c>
      <c r="C173">
        <v>162</v>
      </c>
      <c r="D173">
        <v>13</v>
      </c>
      <c r="E173">
        <v>2</v>
      </c>
      <c r="F173">
        <v>1</v>
      </c>
      <c r="G173">
        <v>0</v>
      </c>
      <c r="H173">
        <v>1</v>
      </c>
      <c r="I173">
        <v>0</v>
      </c>
      <c r="J173">
        <v>1</v>
      </c>
      <c r="K173">
        <v>1</v>
      </c>
      <c r="L173">
        <v>1</v>
      </c>
      <c r="M173">
        <v>1</v>
      </c>
      <c r="N173">
        <v>1</v>
      </c>
      <c r="O173">
        <v>0</v>
      </c>
      <c r="P173">
        <v>3</v>
      </c>
    </row>
    <row r="174" spans="1:16" ht="33" customHeight="1" x14ac:dyDescent="0.3">
      <c r="A174">
        <v>21</v>
      </c>
      <c r="B174">
        <v>58</v>
      </c>
      <c r="C174">
        <v>167</v>
      </c>
      <c r="D174">
        <v>13</v>
      </c>
      <c r="E174">
        <v>1</v>
      </c>
      <c r="F174">
        <v>1</v>
      </c>
      <c r="G174">
        <v>0</v>
      </c>
      <c r="H174">
        <v>0</v>
      </c>
      <c r="I174">
        <v>0</v>
      </c>
      <c r="J174">
        <v>0</v>
      </c>
      <c r="K174">
        <v>0</v>
      </c>
      <c r="L174">
        <v>1</v>
      </c>
      <c r="M174">
        <v>0</v>
      </c>
      <c r="N174">
        <v>1</v>
      </c>
      <c r="O174">
        <v>1</v>
      </c>
      <c r="P174">
        <v>5</v>
      </c>
    </row>
    <row r="175" spans="1:16" ht="33" customHeight="1" x14ac:dyDescent="0.3">
      <c r="A175">
        <v>21</v>
      </c>
      <c r="B175">
        <v>56</v>
      </c>
      <c r="C175">
        <v>155</v>
      </c>
      <c r="D175">
        <v>15</v>
      </c>
      <c r="E175">
        <v>1</v>
      </c>
      <c r="F175">
        <v>1</v>
      </c>
      <c r="G175">
        <v>0</v>
      </c>
      <c r="H175">
        <v>1</v>
      </c>
      <c r="I175">
        <v>1</v>
      </c>
      <c r="J175">
        <v>1</v>
      </c>
      <c r="K175">
        <v>0</v>
      </c>
      <c r="L175">
        <v>0</v>
      </c>
      <c r="M175">
        <v>0</v>
      </c>
      <c r="N175">
        <v>1</v>
      </c>
      <c r="O175">
        <v>1</v>
      </c>
      <c r="P175">
        <v>2</v>
      </c>
    </row>
    <row r="176" spans="1:16" ht="33" customHeight="1" x14ac:dyDescent="0.3">
      <c r="A176">
        <v>20</v>
      </c>
      <c r="B176">
        <v>72</v>
      </c>
      <c r="C176">
        <v>163</v>
      </c>
      <c r="D176">
        <v>13</v>
      </c>
      <c r="E176">
        <v>3</v>
      </c>
      <c r="F176">
        <v>1</v>
      </c>
      <c r="G176">
        <v>0</v>
      </c>
      <c r="H176">
        <v>1</v>
      </c>
      <c r="I176">
        <v>1</v>
      </c>
      <c r="J176">
        <v>1</v>
      </c>
      <c r="K176">
        <v>0</v>
      </c>
      <c r="L176">
        <v>0</v>
      </c>
      <c r="M176">
        <v>1</v>
      </c>
      <c r="N176">
        <v>1</v>
      </c>
      <c r="O176">
        <v>0</v>
      </c>
      <c r="P176">
        <v>7</v>
      </c>
    </row>
    <row r="177" spans="1:16" ht="33" customHeight="1" x14ac:dyDescent="0.3">
      <c r="A177">
        <v>23</v>
      </c>
      <c r="B177">
        <v>64</v>
      </c>
      <c r="C177">
        <v>161</v>
      </c>
      <c r="D177">
        <v>11</v>
      </c>
      <c r="E177">
        <v>1</v>
      </c>
      <c r="F177">
        <v>1</v>
      </c>
      <c r="G177">
        <v>0</v>
      </c>
      <c r="H177">
        <v>1</v>
      </c>
      <c r="I177">
        <v>0</v>
      </c>
      <c r="J177">
        <v>0</v>
      </c>
      <c r="K177">
        <v>0</v>
      </c>
      <c r="L177">
        <v>1</v>
      </c>
      <c r="M177">
        <v>1</v>
      </c>
      <c r="N177">
        <v>0</v>
      </c>
      <c r="O177">
        <v>0</v>
      </c>
      <c r="P177">
        <v>6</v>
      </c>
    </row>
    <row r="178" spans="1:16" ht="33" customHeight="1" x14ac:dyDescent="0.3">
      <c r="A178">
        <v>22</v>
      </c>
      <c r="B178">
        <v>60</v>
      </c>
      <c r="C178">
        <v>165</v>
      </c>
      <c r="D178">
        <v>16</v>
      </c>
      <c r="E178">
        <v>1</v>
      </c>
      <c r="F178">
        <v>0</v>
      </c>
      <c r="G178">
        <v>0</v>
      </c>
      <c r="H178">
        <v>0</v>
      </c>
      <c r="I178">
        <v>0</v>
      </c>
      <c r="J178">
        <v>0</v>
      </c>
      <c r="K178">
        <v>0</v>
      </c>
      <c r="L178">
        <v>0</v>
      </c>
      <c r="M178">
        <v>0</v>
      </c>
      <c r="N178">
        <v>1</v>
      </c>
      <c r="O178">
        <v>1</v>
      </c>
      <c r="P178">
        <v>5</v>
      </c>
    </row>
    <row r="179" spans="1:16" ht="33" customHeight="1" x14ac:dyDescent="0.3">
      <c r="A179">
        <v>21</v>
      </c>
      <c r="B179">
        <v>61</v>
      </c>
      <c r="C179">
        <v>154</v>
      </c>
      <c r="D179">
        <v>15</v>
      </c>
      <c r="E179">
        <v>1</v>
      </c>
      <c r="F179">
        <v>1</v>
      </c>
      <c r="G179">
        <v>1</v>
      </c>
      <c r="H179">
        <v>0</v>
      </c>
      <c r="I179">
        <v>1</v>
      </c>
      <c r="J179">
        <v>0</v>
      </c>
      <c r="K179">
        <v>1</v>
      </c>
      <c r="L179">
        <v>0</v>
      </c>
      <c r="M179">
        <v>0</v>
      </c>
      <c r="N179">
        <v>1</v>
      </c>
      <c r="O179">
        <v>1</v>
      </c>
      <c r="P179">
        <v>4</v>
      </c>
    </row>
    <row r="180" spans="1:16" ht="33" customHeight="1" x14ac:dyDescent="0.3">
      <c r="A180">
        <v>19</v>
      </c>
      <c r="B180">
        <v>45</v>
      </c>
      <c r="C180">
        <v>150</v>
      </c>
      <c r="D180">
        <v>13</v>
      </c>
      <c r="E180">
        <v>1</v>
      </c>
      <c r="F180">
        <v>1</v>
      </c>
      <c r="G180">
        <v>1</v>
      </c>
      <c r="H180">
        <v>0</v>
      </c>
      <c r="I180">
        <v>0</v>
      </c>
      <c r="J180">
        <v>0</v>
      </c>
      <c r="K180">
        <v>0</v>
      </c>
      <c r="L180">
        <v>0</v>
      </c>
      <c r="M180">
        <v>1</v>
      </c>
      <c r="N180">
        <v>1</v>
      </c>
      <c r="O180">
        <v>0</v>
      </c>
      <c r="P180">
        <v>4</v>
      </c>
    </row>
    <row r="181" spans="1:16" ht="33" customHeight="1" x14ac:dyDescent="0.3">
      <c r="A181">
        <v>20</v>
      </c>
      <c r="B181">
        <v>53</v>
      </c>
      <c r="C181">
        <v>167</v>
      </c>
      <c r="D181">
        <v>15</v>
      </c>
      <c r="E181">
        <v>1</v>
      </c>
      <c r="F181">
        <v>0</v>
      </c>
      <c r="G181">
        <v>0</v>
      </c>
      <c r="H181">
        <v>1</v>
      </c>
      <c r="I181">
        <v>1</v>
      </c>
      <c r="J181">
        <v>1</v>
      </c>
      <c r="K181">
        <v>1</v>
      </c>
      <c r="L181">
        <v>0</v>
      </c>
      <c r="M181">
        <v>0</v>
      </c>
      <c r="N181">
        <v>1</v>
      </c>
      <c r="O181">
        <v>1</v>
      </c>
      <c r="P181">
        <v>5</v>
      </c>
    </row>
    <row r="182" spans="1:16" ht="33" customHeight="1" x14ac:dyDescent="0.3">
      <c r="A182">
        <v>20</v>
      </c>
      <c r="B182">
        <v>55</v>
      </c>
      <c r="C182">
        <v>165</v>
      </c>
      <c r="D182">
        <v>11</v>
      </c>
      <c r="E182">
        <v>1</v>
      </c>
      <c r="F182">
        <v>0</v>
      </c>
      <c r="G182">
        <v>1</v>
      </c>
      <c r="H182">
        <v>1</v>
      </c>
      <c r="I182">
        <v>0</v>
      </c>
      <c r="J182">
        <v>1</v>
      </c>
      <c r="K182">
        <v>0</v>
      </c>
      <c r="L182">
        <v>1</v>
      </c>
      <c r="M182">
        <v>0</v>
      </c>
      <c r="N182">
        <v>1</v>
      </c>
      <c r="O182">
        <v>1</v>
      </c>
      <c r="P182">
        <v>7</v>
      </c>
    </row>
    <row r="183" spans="1:16" ht="33" customHeight="1" x14ac:dyDescent="0.3">
      <c r="A183">
        <v>21</v>
      </c>
      <c r="B183">
        <v>78</v>
      </c>
      <c r="C183">
        <v>163</v>
      </c>
      <c r="D183">
        <v>11</v>
      </c>
      <c r="E183">
        <v>3</v>
      </c>
      <c r="F183">
        <v>1</v>
      </c>
      <c r="G183">
        <v>0</v>
      </c>
      <c r="H183">
        <v>1</v>
      </c>
      <c r="I183">
        <v>1</v>
      </c>
      <c r="J183">
        <v>1</v>
      </c>
      <c r="K183">
        <v>1</v>
      </c>
      <c r="L183">
        <v>1</v>
      </c>
      <c r="M183">
        <v>1</v>
      </c>
      <c r="N183">
        <v>1</v>
      </c>
      <c r="O183">
        <v>0</v>
      </c>
      <c r="P183">
        <v>6</v>
      </c>
    </row>
    <row r="184" spans="1:16" ht="33" customHeight="1" x14ac:dyDescent="0.3">
      <c r="A184">
        <v>21</v>
      </c>
      <c r="B184">
        <v>58</v>
      </c>
      <c r="C184">
        <v>152</v>
      </c>
      <c r="D184">
        <v>15</v>
      </c>
      <c r="E184">
        <v>1</v>
      </c>
      <c r="F184">
        <v>1</v>
      </c>
      <c r="G184">
        <v>0</v>
      </c>
      <c r="H184">
        <v>0</v>
      </c>
      <c r="I184">
        <v>1</v>
      </c>
      <c r="J184">
        <v>1</v>
      </c>
      <c r="K184">
        <v>1</v>
      </c>
      <c r="L184">
        <v>0</v>
      </c>
      <c r="M184">
        <v>0</v>
      </c>
      <c r="N184">
        <v>1</v>
      </c>
      <c r="O184">
        <v>1</v>
      </c>
      <c r="P184">
        <v>4</v>
      </c>
    </row>
    <row r="185" spans="1:16" ht="33" customHeight="1" x14ac:dyDescent="0.3">
      <c r="A185">
        <v>27</v>
      </c>
      <c r="B185">
        <v>58</v>
      </c>
      <c r="C185">
        <v>163</v>
      </c>
      <c r="D185">
        <v>14</v>
      </c>
      <c r="E185">
        <v>1</v>
      </c>
      <c r="F185">
        <v>0</v>
      </c>
      <c r="G185">
        <v>0</v>
      </c>
      <c r="H185">
        <v>1</v>
      </c>
      <c r="I185">
        <v>1</v>
      </c>
      <c r="J185">
        <v>1</v>
      </c>
      <c r="K185">
        <v>0</v>
      </c>
      <c r="L185">
        <v>0</v>
      </c>
      <c r="M185">
        <v>1</v>
      </c>
      <c r="N185">
        <v>1</v>
      </c>
      <c r="O185">
        <v>1</v>
      </c>
      <c r="P185">
        <v>3</v>
      </c>
    </row>
    <row r="186" spans="1:16" ht="33" customHeight="1" x14ac:dyDescent="0.3">
      <c r="A186">
        <v>22</v>
      </c>
      <c r="B186">
        <v>59</v>
      </c>
      <c r="C186">
        <v>157</v>
      </c>
      <c r="D186">
        <v>13</v>
      </c>
      <c r="E186">
        <v>2</v>
      </c>
      <c r="F186">
        <v>1</v>
      </c>
      <c r="G186">
        <v>1</v>
      </c>
      <c r="H186">
        <v>1</v>
      </c>
      <c r="I186">
        <v>1</v>
      </c>
      <c r="J186">
        <v>1</v>
      </c>
      <c r="K186">
        <v>0</v>
      </c>
      <c r="L186">
        <v>0</v>
      </c>
      <c r="M186">
        <v>1</v>
      </c>
      <c r="N186">
        <v>1</v>
      </c>
      <c r="O186">
        <v>0</v>
      </c>
      <c r="P186">
        <v>6</v>
      </c>
    </row>
    <row r="187" spans="1:16" ht="33" customHeight="1" x14ac:dyDescent="0.3">
      <c r="A187">
        <v>22</v>
      </c>
      <c r="B187">
        <v>85</v>
      </c>
      <c r="C187">
        <v>163</v>
      </c>
      <c r="D187">
        <v>13</v>
      </c>
      <c r="E187">
        <v>1</v>
      </c>
      <c r="F187">
        <v>1</v>
      </c>
      <c r="G187">
        <v>0</v>
      </c>
      <c r="H187">
        <v>1</v>
      </c>
      <c r="I187">
        <v>1</v>
      </c>
      <c r="J187">
        <v>1</v>
      </c>
      <c r="K187">
        <v>0</v>
      </c>
      <c r="L187">
        <v>0</v>
      </c>
      <c r="M187">
        <v>0</v>
      </c>
      <c r="N187">
        <v>1</v>
      </c>
      <c r="O187">
        <v>1</v>
      </c>
      <c r="P187">
        <v>4</v>
      </c>
    </row>
    <row r="188" spans="1:16" ht="33" customHeight="1" x14ac:dyDescent="0.3">
      <c r="A188">
        <v>21</v>
      </c>
      <c r="B188">
        <v>65</v>
      </c>
      <c r="C188">
        <v>175</v>
      </c>
      <c r="D188">
        <v>11</v>
      </c>
      <c r="E188">
        <v>1</v>
      </c>
      <c r="F188">
        <v>0</v>
      </c>
      <c r="G188">
        <v>0</v>
      </c>
      <c r="H188">
        <v>0</v>
      </c>
      <c r="I188">
        <v>0</v>
      </c>
      <c r="J188">
        <v>1</v>
      </c>
      <c r="K188">
        <v>0</v>
      </c>
      <c r="L188">
        <v>0</v>
      </c>
      <c r="M188">
        <v>0</v>
      </c>
      <c r="N188">
        <v>1</v>
      </c>
      <c r="O188">
        <v>1</v>
      </c>
      <c r="P188">
        <v>4</v>
      </c>
    </row>
    <row r="189" spans="1:16" ht="33" customHeight="1" x14ac:dyDescent="0.3">
      <c r="A189">
        <v>17</v>
      </c>
      <c r="B189">
        <v>62</v>
      </c>
      <c r="C189">
        <v>163</v>
      </c>
      <c r="D189">
        <v>15</v>
      </c>
      <c r="E189">
        <v>1</v>
      </c>
      <c r="F189">
        <v>0</v>
      </c>
      <c r="G189">
        <v>0</v>
      </c>
      <c r="H189">
        <v>0</v>
      </c>
      <c r="I189">
        <v>0</v>
      </c>
      <c r="J189">
        <v>1</v>
      </c>
      <c r="K189">
        <v>0</v>
      </c>
      <c r="L189">
        <v>0</v>
      </c>
      <c r="M189">
        <v>0</v>
      </c>
      <c r="N189">
        <v>1</v>
      </c>
      <c r="O189">
        <v>1</v>
      </c>
      <c r="P189">
        <v>5</v>
      </c>
    </row>
    <row r="190" spans="1:16" ht="33" customHeight="1" x14ac:dyDescent="0.3">
      <c r="A190">
        <v>20</v>
      </c>
      <c r="B190">
        <v>58</v>
      </c>
      <c r="C190">
        <v>152</v>
      </c>
      <c r="D190">
        <v>13</v>
      </c>
      <c r="E190">
        <v>1</v>
      </c>
      <c r="F190">
        <v>1</v>
      </c>
      <c r="G190">
        <v>1</v>
      </c>
      <c r="H190">
        <v>0</v>
      </c>
      <c r="I190">
        <v>1</v>
      </c>
      <c r="J190">
        <v>1</v>
      </c>
      <c r="K190">
        <v>0</v>
      </c>
      <c r="L190">
        <v>0</v>
      </c>
      <c r="M190">
        <v>0</v>
      </c>
      <c r="N190">
        <v>1</v>
      </c>
      <c r="O190">
        <v>1</v>
      </c>
      <c r="P190">
        <v>6</v>
      </c>
    </row>
    <row r="191" spans="1:16" ht="33" customHeight="1" x14ac:dyDescent="0.3">
      <c r="A191">
        <v>21</v>
      </c>
      <c r="B191">
        <v>75</v>
      </c>
      <c r="C191">
        <v>168</v>
      </c>
      <c r="D191">
        <v>13</v>
      </c>
      <c r="E191">
        <v>1</v>
      </c>
      <c r="F191">
        <v>1</v>
      </c>
      <c r="G191">
        <v>1</v>
      </c>
      <c r="H191">
        <v>0</v>
      </c>
      <c r="I191">
        <v>0</v>
      </c>
      <c r="J191">
        <v>0</v>
      </c>
      <c r="K191">
        <v>1</v>
      </c>
      <c r="L191">
        <v>1</v>
      </c>
      <c r="M191">
        <v>0</v>
      </c>
      <c r="N191">
        <v>1</v>
      </c>
      <c r="O191">
        <v>1</v>
      </c>
      <c r="P191">
        <v>5</v>
      </c>
    </row>
    <row r="192" spans="1:16" ht="33" customHeight="1" x14ac:dyDescent="0.3">
      <c r="A192">
        <v>20</v>
      </c>
      <c r="B192">
        <v>76</v>
      </c>
      <c r="C192">
        <v>164</v>
      </c>
      <c r="D192">
        <v>16</v>
      </c>
      <c r="E192">
        <v>3</v>
      </c>
      <c r="F192">
        <v>1</v>
      </c>
      <c r="G192">
        <v>1</v>
      </c>
      <c r="H192">
        <v>1</v>
      </c>
      <c r="I192">
        <v>1</v>
      </c>
      <c r="J192">
        <v>1</v>
      </c>
      <c r="K192">
        <v>0</v>
      </c>
      <c r="L192">
        <v>1</v>
      </c>
      <c r="M192">
        <v>1</v>
      </c>
      <c r="N192">
        <v>1</v>
      </c>
      <c r="O192">
        <v>0</v>
      </c>
      <c r="P192">
        <v>14</v>
      </c>
    </row>
    <row r="193" spans="1:16" ht="33" customHeight="1" x14ac:dyDescent="0.3">
      <c r="A193">
        <v>21</v>
      </c>
      <c r="B193">
        <v>58</v>
      </c>
      <c r="C193">
        <v>169</v>
      </c>
      <c r="D193">
        <v>13</v>
      </c>
      <c r="E193">
        <v>1</v>
      </c>
      <c r="F193">
        <v>0</v>
      </c>
      <c r="G193">
        <v>1</v>
      </c>
      <c r="H193">
        <v>0</v>
      </c>
      <c r="I193">
        <v>1</v>
      </c>
      <c r="J193">
        <v>1</v>
      </c>
      <c r="K193">
        <v>0</v>
      </c>
      <c r="L193">
        <v>1</v>
      </c>
      <c r="M193">
        <v>1</v>
      </c>
      <c r="N193">
        <v>1</v>
      </c>
      <c r="O193">
        <v>0</v>
      </c>
      <c r="P193">
        <v>3</v>
      </c>
    </row>
    <row r="194" spans="1:16" ht="33" customHeight="1" x14ac:dyDescent="0.3">
      <c r="A194">
        <v>43</v>
      </c>
      <c r="B194">
        <v>62</v>
      </c>
      <c r="C194">
        <v>157</v>
      </c>
      <c r="D194">
        <v>11</v>
      </c>
      <c r="E194">
        <v>1</v>
      </c>
      <c r="F194">
        <v>0</v>
      </c>
      <c r="G194">
        <v>0</v>
      </c>
      <c r="H194">
        <v>0</v>
      </c>
      <c r="I194">
        <v>0</v>
      </c>
      <c r="J194">
        <v>0</v>
      </c>
      <c r="K194">
        <v>0</v>
      </c>
      <c r="L194">
        <v>0</v>
      </c>
      <c r="M194">
        <v>0</v>
      </c>
      <c r="N194">
        <v>1</v>
      </c>
      <c r="O194">
        <v>1</v>
      </c>
      <c r="P194">
        <v>4</v>
      </c>
    </row>
    <row r="195" spans="1:16" ht="33" customHeight="1" x14ac:dyDescent="0.3">
      <c r="A195">
        <v>21</v>
      </c>
      <c r="B195">
        <v>69</v>
      </c>
      <c r="C195">
        <v>172</v>
      </c>
      <c r="D195">
        <v>15</v>
      </c>
      <c r="E195">
        <v>1</v>
      </c>
      <c r="F195">
        <v>0</v>
      </c>
      <c r="G195">
        <v>0</v>
      </c>
      <c r="H195">
        <v>0</v>
      </c>
      <c r="I195">
        <v>0</v>
      </c>
      <c r="J195">
        <v>0</v>
      </c>
      <c r="K195">
        <v>1</v>
      </c>
      <c r="L195">
        <v>0</v>
      </c>
      <c r="M195">
        <v>0</v>
      </c>
      <c r="N195">
        <v>1</v>
      </c>
      <c r="O195">
        <v>1</v>
      </c>
      <c r="P195">
        <v>4</v>
      </c>
    </row>
    <row r="196" spans="1:16" ht="33" customHeight="1" x14ac:dyDescent="0.3">
      <c r="A196">
        <v>21</v>
      </c>
      <c r="B196">
        <v>33</v>
      </c>
      <c r="C196">
        <v>157</v>
      </c>
      <c r="D196">
        <v>15</v>
      </c>
      <c r="E196">
        <v>1</v>
      </c>
      <c r="F196">
        <v>0</v>
      </c>
      <c r="G196">
        <v>0</v>
      </c>
      <c r="H196">
        <v>0</v>
      </c>
      <c r="I196">
        <v>0</v>
      </c>
      <c r="J196">
        <v>0</v>
      </c>
      <c r="K196">
        <v>0</v>
      </c>
      <c r="L196">
        <v>1</v>
      </c>
      <c r="M196">
        <v>0</v>
      </c>
      <c r="N196">
        <v>1</v>
      </c>
      <c r="O196">
        <v>1</v>
      </c>
      <c r="P196">
        <v>5</v>
      </c>
    </row>
    <row r="197" spans="1:16" ht="33" customHeight="1" x14ac:dyDescent="0.3">
      <c r="A197">
        <v>20</v>
      </c>
      <c r="B197">
        <v>63</v>
      </c>
      <c r="C197">
        <v>162</v>
      </c>
      <c r="D197">
        <v>15</v>
      </c>
      <c r="E197">
        <v>2</v>
      </c>
      <c r="F197">
        <v>1</v>
      </c>
      <c r="G197">
        <v>1</v>
      </c>
      <c r="H197">
        <v>1</v>
      </c>
      <c r="I197">
        <v>0</v>
      </c>
      <c r="J197">
        <v>1</v>
      </c>
      <c r="K197">
        <v>0</v>
      </c>
      <c r="L197">
        <v>1</v>
      </c>
      <c r="M197">
        <v>1</v>
      </c>
      <c r="N197">
        <v>1</v>
      </c>
      <c r="O197">
        <v>0</v>
      </c>
      <c r="P197">
        <v>4</v>
      </c>
    </row>
    <row r="198" spans="1:16" ht="33" customHeight="1" x14ac:dyDescent="0.3">
      <c r="A198">
        <v>20</v>
      </c>
      <c r="B198">
        <v>42</v>
      </c>
      <c r="C198">
        <v>160</v>
      </c>
      <c r="D198">
        <v>15</v>
      </c>
      <c r="E198">
        <v>1</v>
      </c>
      <c r="F198">
        <v>1</v>
      </c>
      <c r="G198">
        <v>0</v>
      </c>
      <c r="H198">
        <v>0</v>
      </c>
      <c r="I198">
        <v>0</v>
      </c>
      <c r="J198">
        <v>1</v>
      </c>
      <c r="K198">
        <v>1</v>
      </c>
      <c r="L198">
        <v>0</v>
      </c>
      <c r="M198">
        <v>0</v>
      </c>
      <c r="N198">
        <v>0</v>
      </c>
      <c r="O198">
        <v>1</v>
      </c>
      <c r="P198">
        <v>4</v>
      </c>
    </row>
    <row r="199" spans="1:16" ht="33" customHeight="1" x14ac:dyDescent="0.3">
      <c r="A199">
        <v>40</v>
      </c>
      <c r="B199">
        <v>52</v>
      </c>
      <c r="C199">
        <v>152</v>
      </c>
      <c r="D199">
        <v>13</v>
      </c>
      <c r="E199">
        <v>2</v>
      </c>
      <c r="F199">
        <v>1</v>
      </c>
      <c r="G199">
        <v>0</v>
      </c>
      <c r="H199">
        <v>1</v>
      </c>
      <c r="I199">
        <v>1</v>
      </c>
      <c r="J199">
        <v>1</v>
      </c>
      <c r="K199">
        <v>0</v>
      </c>
      <c r="L199">
        <v>0</v>
      </c>
      <c r="M199">
        <v>0</v>
      </c>
      <c r="N199">
        <v>1</v>
      </c>
      <c r="O199">
        <v>0</v>
      </c>
      <c r="P199">
        <v>4</v>
      </c>
    </row>
    <row r="200" spans="1:16" ht="33" customHeight="1" x14ac:dyDescent="0.3">
      <c r="A200">
        <v>35</v>
      </c>
      <c r="B200">
        <v>61</v>
      </c>
      <c r="C200">
        <v>162</v>
      </c>
      <c r="D200">
        <v>13</v>
      </c>
      <c r="E200">
        <v>1</v>
      </c>
      <c r="F200">
        <v>0</v>
      </c>
      <c r="G200">
        <v>0</v>
      </c>
      <c r="H200">
        <v>0</v>
      </c>
      <c r="I200">
        <v>0</v>
      </c>
      <c r="J200">
        <v>0</v>
      </c>
      <c r="K200">
        <v>0</v>
      </c>
      <c r="L200">
        <v>0</v>
      </c>
      <c r="M200">
        <v>0</v>
      </c>
      <c r="N200">
        <v>0</v>
      </c>
      <c r="O200">
        <v>0</v>
      </c>
      <c r="P200">
        <v>1</v>
      </c>
    </row>
    <row r="201" spans="1:16" ht="33" customHeight="1" x14ac:dyDescent="0.3">
      <c r="A201">
        <v>34</v>
      </c>
      <c r="B201">
        <v>63</v>
      </c>
      <c r="C201">
        <v>162</v>
      </c>
      <c r="D201">
        <v>11</v>
      </c>
      <c r="E201">
        <v>2</v>
      </c>
      <c r="F201">
        <v>1</v>
      </c>
      <c r="G201">
        <v>0</v>
      </c>
      <c r="H201">
        <v>0</v>
      </c>
      <c r="I201">
        <v>0</v>
      </c>
      <c r="J201">
        <v>1</v>
      </c>
      <c r="K201">
        <v>0</v>
      </c>
      <c r="L201">
        <v>1</v>
      </c>
      <c r="M201">
        <v>0</v>
      </c>
      <c r="N201">
        <v>1</v>
      </c>
      <c r="O201">
        <v>0</v>
      </c>
      <c r="P201">
        <v>8</v>
      </c>
    </row>
    <row r="202" spans="1:16" ht="33" customHeight="1" x14ac:dyDescent="0.3">
      <c r="A202">
        <v>39</v>
      </c>
      <c r="B202">
        <v>57</v>
      </c>
      <c r="C202">
        <v>162</v>
      </c>
      <c r="D202">
        <v>11</v>
      </c>
      <c r="E202">
        <v>1</v>
      </c>
      <c r="F202">
        <v>1</v>
      </c>
      <c r="G202">
        <v>1</v>
      </c>
      <c r="H202">
        <v>1</v>
      </c>
      <c r="I202">
        <v>1</v>
      </c>
      <c r="J202">
        <v>1</v>
      </c>
      <c r="K202">
        <v>0</v>
      </c>
      <c r="L202">
        <v>0</v>
      </c>
      <c r="M202">
        <v>0</v>
      </c>
      <c r="N202">
        <v>1</v>
      </c>
      <c r="O202">
        <v>1</v>
      </c>
      <c r="P202">
        <v>4</v>
      </c>
    </row>
    <row r="203" spans="1:16" ht="33" customHeight="1" x14ac:dyDescent="0.3">
      <c r="A203">
        <v>39</v>
      </c>
      <c r="B203">
        <v>50</v>
      </c>
      <c r="C203">
        <v>157</v>
      </c>
      <c r="D203">
        <v>11</v>
      </c>
      <c r="E203">
        <v>1</v>
      </c>
      <c r="F203">
        <v>1</v>
      </c>
      <c r="G203">
        <v>0</v>
      </c>
      <c r="H203">
        <v>0</v>
      </c>
      <c r="I203">
        <v>1</v>
      </c>
      <c r="J203">
        <v>0</v>
      </c>
      <c r="K203">
        <v>0</v>
      </c>
      <c r="L203">
        <v>0</v>
      </c>
      <c r="M203">
        <v>0</v>
      </c>
      <c r="N203">
        <v>0</v>
      </c>
      <c r="O203">
        <v>1</v>
      </c>
      <c r="P203">
        <v>6</v>
      </c>
    </row>
    <row r="204" spans="1:16" ht="33" customHeight="1" x14ac:dyDescent="0.3">
      <c r="A204">
        <v>38</v>
      </c>
      <c r="B204">
        <v>52</v>
      </c>
      <c r="C204">
        <v>157</v>
      </c>
      <c r="D204">
        <v>15</v>
      </c>
      <c r="E204">
        <v>1</v>
      </c>
      <c r="F204">
        <v>0</v>
      </c>
      <c r="G204">
        <v>0</v>
      </c>
      <c r="H204">
        <v>0</v>
      </c>
      <c r="I204">
        <v>1</v>
      </c>
      <c r="J204">
        <v>0</v>
      </c>
      <c r="K204">
        <v>0</v>
      </c>
      <c r="L204">
        <v>0</v>
      </c>
      <c r="M204">
        <v>0</v>
      </c>
      <c r="N204">
        <v>0</v>
      </c>
      <c r="O204">
        <v>1</v>
      </c>
      <c r="P204">
        <v>4</v>
      </c>
    </row>
    <row r="205" spans="1:16" ht="33" customHeight="1" x14ac:dyDescent="0.3">
      <c r="A205">
        <v>42</v>
      </c>
      <c r="B205">
        <v>67</v>
      </c>
      <c r="C205">
        <v>160</v>
      </c>
      <c r="D205">
        <v>15</v>
      </c>
      <c r="E205">
        <v>1</v>
      </c>
      <c r="F205">
        <v>1</v>
      </c>
      <c r="G205">
        <v>0</v>
      </c>
      <c r="H205">
        <v>0</v>
      </c>
      <c r="I205">
        <v>1</v>
      </c>
      <c r="J205">
        <v>0</v>
      </c>
      <c r="K205">
        <v>0</v>
      </c>
      <c r="L205">
        <v>1</v>
      </c>
      <c r="M205">
        <v>0</v>
      </c>
      <c r="N205">
        <v>1</v>
      </c>
      <c r="O205">
        <v>1</v>
      </c>
      <c r="P205">
        <v>4</v>
      </c>
    </row>
    <row r="206" spans="1:16" ht="33" customHeight="1" x14ac:dyDescent="0.3">
      <c r="A206">
        <v>29</v>
      </c>
      <c r="B206">
        <v>83</v>
      </c>
      <c r="C206">
        <v>149</v>
      </c>
      <c r="D206">
        <v>16</v>
      </c>
      <c r="E206">
        <v>2</v>
      </c>
      <c r="F206">
        <v>1</v>
      </c>
      <c r="G206">
        <v>1</v>
      </c>
      <c r="H206">
        <v>1</v>
      </c>
      <c r="I206">
        <v>1</v>
      </c>
      <c r="J206">
        <v>0</v>
      </c>
      <c r="K206">
        <v>0</v>
      </c>
      <c r="L206">
        <v>0</v>
      </c>
      <c r="M206">
        <v>1</v>
      </c>
      <c r="N206">
        <v>1</v>
      </c>
      <c r="O206">
        <v>0</v>
      </c>
      <c r="P206">
        <v>4</v>
      </c>
    </row>
    <row r="207" spans="1:16" ht="33" customHeight="1" x14ac:dyDescent="0.3">
      <c r="A207">
        <v>25</v>
      </c>
      <c r="B207">
        <v>70</v>
      </c>
      <c r="C207">
        <v>153</v>
      </c>
      <c r="D207">
        <v>15</v>
      </c>
      <c r="E207">
        <v>1</v>
      </c>
      <c r="F207">
        <v>1</v>
      </c>
      <c r="G207">
        <v>0</v>
      </c>
      <c r="H207">
        <v>1</v>
      </c>
      <c r="I207">
        <v>1</v>
      </c>
      <c r="J207">
        <v>1</v>
      </c>
      <c r="K207">
        <v>1</v>
      </c>
      <c r="L207">
        <v>0</v>
      </c>
      <c r="M207">
        <v>0</v>
      </c>
      <c r="N207">
        <v>1</v>
      </c>
      <c r="O207">
        <v>1</v>
      </c>
      <c r="P207">
        <v>6</v>
      </c>
    </row>
    <row r="208" spans="1:16" ht="33" customHeight="1" x14ac:dyDescent="0.3">
      <c r="A208">
        <v>33</v>
      </c>
      <c r="B208">
        <v>65</v>
      </c>
      <c r="C208">
        <v>152</v>
      </c>
      <c r="D208">
        <v>11</v>
      </c>
      <c r="E208">
        <v>1</v>
      </c>
      <c r="F208">
        <v>1</v>
      </c>
      <c r="G208">
        <v>1</v>
      </c>
      <c r="H208">
        <v>0</v>
      </c>
      <c r="I208">
        <v>1</v>
      </c>
      <c r="J208">
        <v>0</v>
      </c>
      <c r="K208">
        <v>0</v>
      </c>
      <c r="L208">
        <v>1</v>
      </c>
      <c r="M208">
        <v>0</v>
      </c>
      <c r="N208">
        <v>0</v>
      </c>
      <c r="O208">
        <v>1</v>
      </c>
      <c r="P208">
        <v>4</v>
      </c>
    </row>
    <row r="209" spans="1:16" ht="33" customHeight="1" x14ac:dyDescent="0.3">
      <c r="A209">
        <v>40</v>
      </c>
      <c r="B209">
        <v>68</v>
      </c>
      <c r="C209">
        <v>170</v>
      </c>
      <c r="D209">
        <v>15</v>
      </c>
      <c r="E209">
        <v>1</v>
      </c>
      <c r="F209">
        <v>1</v>
      </c>
      <c r="G209">
        <v>1</v>
      </c>
      <c r="H209">
        <v>1</v>
      </c>
      <c r="I209">
        <v>1</v>
      </c>
      <c r="J209">
        <v>0</v>
      </c>
      <c r="K209">
        <v>0</v>
      </c>
      <c r="L209">
        <v>0</v>
      </c>
      <c r="M209">
        <v>1</v>
      </c>
      <c r="N209">
        <v>1</v>
      </c>
      <c r="O209">
        <v>1</v>
      </c>
      <c r="P209">
        <v>3</v>
      </c>
    </row>
    <row r="210" spans="1:16" ht="33" customHeight="1" x14ac:dyDescent="0.3">
      <c r="A210">
        <v>28</v>
      </c>
      <c r="B210">
        <v>58</v>
      </c>
      <c r="C210">
        <v>167</v>
      </c>
      <c r="D210">
        <v>11</v>
      </c>
      <c r="E210">
        <v>1</v>
      </c>
      <c r="F210">
        <v>0</v>
      </c>
      <c r="G210">
        <v>1</v>
      </c>
      <c r="H210">
        <v>0</v>
      </c>
      <c r="I210">
        <v>1</v>
      </c>
      <c r="J210">
        <v>1</v>
      </c>
      <c r="K210">
        <v>0</v>
      </c>
      <c r="L210">
        <v>0</v>
      </c>
      <c r="M210">
        <v>0</v>
      </c>
      <c r="N210">
        <v>0</v>
      </c>
      <c r="O210">
        <v>1</v>
      </c>
      <c r="P210">
        <v>3</v>
      </c>
    </row>
    <row r="211" spans="1:16" ht="33" customHeight="1" x14ac:dyDescent="0.3">
      <c r="A211">
        <v>20</v>
      </c>
      <c r="B211">
        <v>68</v>
      </c>
      <c r="C211">
        <v>166</v>
      </c>
      <c r="D211">
        <v>14</v>
      </c>
      <c r="E211">
        <v>1</v>
      </c>
      <c r="F211">
        <v>0</v>
      </c>
      <c r="G211">
        <v>0</v>
      </c>
      <c r="H211">
        <v>0</v>
      </c>
      <c r="I211">
        <v>1</v>
      </c>
      <c r="J211">
        <v>1</v>
      </c>
      <c r="K211">
        <v>1</v>
      </c>
      <c r="L211">
        <v>1</v>
      </c>
      <c r="M211">
        <v>0</v>
      </c>
      <c r="N211">
        <v>1</v>
      </c>
      <c r="O211">
        <v>1</v>
      </c>
      <c r="P211">
        <v>5</v>
      </c>
    </row>
    <row r="212" spans="1:16" ht="33" customHeight="1" x14ac:dyDescent="0.3">
      <c r="A212">
        <v>23</v>
      </c>
      <c r="B212">
        <v>56</v>
      </c>
      <c r="C212">
        <v>160</v>
      </c>
      <c r="D212">
        <v>11</v>
      </c>
      <c r="E212">
        <v>1</v>
      </c>
      <c r="F212">
        <v>0</v>
      </c>
      <c r="G212">
        <v>1</v>
      </c>
      <c r="H212">
        <v>1</v>
      </c>
      <c r="I212">
        <v>1</v>
      </c>
      <c r="J212">
        <v>1</v>
      </c>
      <c r="K212">
        <v>0</v>
      </c>
      <c r="L212">
        <v>0</v>
      </c>
      <c r="M212">
        <v>0</v>
      </c>
      <c r="N212">
        <v>1</v>
      </c>
      <c r="O212">
        <v>1</v>
      </c>
      <c r="P212">
        <v>4</v>
      </c>
    </row>
    <row r="213" spans="1:16" ht="33" customHeight="1" x14ac:dyDescent="0.3">
      <c r="A213">
        <v>25</v>
      </c>
      <c r="B213">
        <v>58</v>
      </c>
      <c r="C213">
        <v>154</v>
      </c>
      <c r="D213">
        <v>13</v>
      </c>
      <c r="E213">
        <v>1</v>
      </c>
      <c r="F213">
        <v>1</v>
      </c>
      <c r="G213">
        <v>0</v>
      </c>
      <c r="H213">
        <v>0</v>
      </c>
      <c r="I213">
        <v>0</v>
      </c>
      <c r="J213">
        <v>0</v>
      </c>
      <c r="K213">
        <v>0</v>
      </c>
      <c r="L213">
        <v>1</v>
      </c>
      <c r="M213">
        <v>0</v>
      </c>
      <c r="N213">
        <v>1</v>
      </c>
      <c r="O213">
        <v>1</v>
      </c>
      <c r="P213">
        <v>6</v>
      </c>
    </row>
    <row r="214" spans="1:16" ht="33" customHeight="1" x14ac:dyDescent="0.3">
      <c r="A214">
        <v>24</v>
      </c>
      <c r="B214">
        <v>69</v>
      </c>
      <c r="C214">
        <v>165</v>
      </c>
      <c r="D214">
        <v>11</v>
      </c>
      <c r="E214">
        <v>1</v>
      </c>
      <c r="F214">
        <v>1</v>
      </c>
      <c r="G214">
        <v>1</v>
      </c>
      <c r="H214">
        <v>0</v>
      </c>
      <c r="I214">
        <v>0</v>
      </c>
      <c r="J214">
        <v>0</v>
      </c>
      <c r="K214">
        <v>1</v>
      </c>
      <c r="L214">
        <v>1</v>
      </c>
      <c r="M214">
        <v>1</v>
      </c>
      <c r="N214">
        <v>1</v>
      </c>
      <c r="O214">
        <v>0</v>
      </c>
      <c r="P214">
        <v>2</v>
      </c>
    </row>
    <row r="215" spans="1:16" ht="33" customHeight="1" x14ac:dyDescent="0.3">
      <c r="A215">
        <v>16</v>
      </c>
      <c r="B215">
        <v>45</v>
      </c>
      <c r="C215">
        <v>160</v>
      </c>
      <c r="D215">
        <v>11</v>
      </c>
      <c r="E215">
        <v>1</v>
      </c>
      <c r="F215">
        <v>0</v>
      </c>
      <c r="G215">
        <v>0</v>
      </c>
      <c r="H215">
        <v>1</v>
      </c>
      <c r="I215">
        <v>1</v>
      </c>
      <c r="J215">
        <v>0</v>
      </c>
      <c r="K215">
        <v>1</v>
      </c>
      <c r="L215">
        <v>0</v>
      </c>
      <c r="M215">
        <v>0</v>
      </c>
      <c r="N215">
        <v>1</v>
      </c>
      <c r="O215">
        <v>1</v>
      </c>
      <c r="P215">
        <v>5</v>
      </c>
    </row>
    <row r="216" spans="1:16" ht="33" customHeight="1" x14ac:dyDescent="0.3">
      <c r="A216">
        <v>34</v>
      </c>
      <c r="B216">
        <v>82</v>
      </c>
      <c r="C216">
        <v>165</v>
      </c>
      <c r="D216">
        <v>13</v>
      </c>
      <c r="E216">
        <v>1</v>
      </c>
      <c r="F216">
        <v>1</v>
      </c>
      <c r="G216">
        <v>0</v>
      </c>
      <c r="H216">
        <v>1</v>
      </c>
      <c r="I216">
        <v>1</v>
      </c>
      <c r="J216">
        <v>0</v>
      </c>
      <c r="K216">
        <v>1</v>
      </c>
      <c r="L216">
        <v>0</v>
      </c>
      <c r="M216">
        <v>1</v>
      </c>
      <c r="N216">
        <v>0</v>
      </c>
      <c r="O216">
        <v>1</v>
      </c>
      <c r="P216">
        <v>5</v>
      </c>
    </row>
    <row r="217" spans="1:16" ht="33" customHeight="1" x14ac:dyDescent="0.3">
      <c r="A217">
        <v>32</v>
      </c>
      <c r="B217">
        <v>60</v>
      </c>
      <c r="C217">
        <v>162</v>
      </c>
      <c r="D217">
        <v>13</v>
      </c>
      <c r="E217">
        <v>1</v>
      </c>
      <c r="F217">
        <v>0</v>
      </c>
      <c r="G217">
        <v>0</v>
      </c>
      <c r="H217">
        <v>0</v>
      </c>
      <c r="I217">
        <v>1</v>
      </c>
      <c r="J217">
        <v>0</v>
      </c>
      <c r="K217">
        <v>1</v>
      </c>
      <c r="L217">
        <v>0</v>
      </c>
      <c r="M217">
        <v>0</v>
      </c>
      <c r="N217">
        <v>0</v>
      </c>
      <c r="O217">
        <v>1</v>
      </c>
      <c r="P217">
        <v>5</v>
      </c>
    </row>
    <row r="218" spans="1:16" ht="33" customHeight="1" x14ac:dyDescent="0.3">
      <c r="A218">
        <v>38</v>
      </c>
      <c r="B218">
        <v>65</v>
      </c>
      <c r="C218">
        <v>160</v>
      </c>
      <c r="D218">
        <v>15</v>
      </c>
      <c r="E218">
        <v>1</v>
      </c>
      <c r="F218">
        <v>0</v>
      </c>
      <c r="G218">
        <v>0</v>
      </c>
      <c r="H218">
        <v>0</v>
      </c>
      <c r="I218">
        <v>1</v>
      </c>
      <c r="J218">
        <v>0</v>
      </c>
      <c r="K218">
        <v>0</v>
      </c>
      <c r="L218">
        <v>1</v>
      </c>
      <c r="M218">
        <v>0</v>
      </c>
      <c r="N218">
        <v>0</v>
      </c>
      <c r="O218">
        <v>1</v>
      </c>
      <c r="P218">
        <v>4</v>
      </c>
    </row>
    <row r="219" spans="1:16" ht="33" customHeight="1" x14ac:dyDescent="0.3">
      <c r="A219">
        <v>23</v>
      </c>
      <c r="B219">
        <v>55</v>
      </c>
      <c r="C219">
        <v>162</v>
      </c>
      <c r="D219">
        <v>11</v>
      </c>
      <c r="E219">
        <v>1</v>
      </c>
      <c r="F219">
        <v>1</v>
      </c>
      <c r="G219">
        <v>1</v>
      </c>
      <c r="H219">
        <v>0</v>
      </c>
      <c r="I219">
        <v>1</v>
      </c>
      <c r="J219">
        <v>0</v>
      </c>
      <c r="K219">
        <v>1</v>
      </c>
      <c r="L219">
        <v>0</v>
      </c>
      <c r="M219">
        <v>0</v>
      </c>
      <c r="N219">
        <v>0</v>
      </c>
      <c r="O219">
        <v>1</v>
      </c>
      <c r="P219">
        <v>5</v>
      </c>
    </row>
    <row r="220" spans="1:16" ht="33" customHeight="1" x14ac:dyDescent="0.3">
      <c r="A220">
        <v>21</v>
      </c>
      <c r="B220">
        <v>58</v>
      </c>
      <c r="C220">
        <v>155</v>
      </c>
      <c r="D220">
        <v>13</v>
      </c>
      <c r="E220">
        <v>1</v>
      </c>
      <c r="F220">
        <v>1</v>
      </c>
      <c r="G220">
        <v>0</v>
      </c>
      <c r="H220">
        <v>1</v>
      </c>
      <c r="I220">
        <v>1</v>
      </c>
      <c r="J220">
        <v>1</v>
      </c>
      <c r="K220">
        <v>1</v>
      </c>
      <c r="L220">
        <v>1</v>
      </c>
      <c r="M220">
        <v>1</v>
      </c>
      <c r="N220">
        <v>1</v>
      </c>
      <c r="O220">
        <v>0</v>
      </c>
      <c r="P220">
        <v>4</v>
      </c>
    </row>
    <row r="221" spans="1:16" ht="33" customHeight="1" x14ac:dyDescent="0.3">
      <c r="A221">
        <v>26</v>
      </c>
      <c r="B221">
        <v>68</v>
      </c>
      <c r="C221">
        <v>165</v>
      </c>
      <c r="D221">
        <v>11</v>
      </c>
      <c r="E221">
        <v>1</v>
      </c>
      <c r="F221">
        <v>1</v>
      </c>
      <c r="G221">
        <v>0</v>
      </c>
      <c r="H221">
        <v>0</v>
      </c>
      <c r="I221">
        <v>1</v>
      </c>
      <c r="J221">
        <v>1</v>
      </c>
      <c r="K221">
        <v>1</v>
      </c>
      <c r="L221">
        <v>0</v>
      </c>
      <c r="M221">
        <v>0</v>
      </c>
      <c r="N221">
        <v>1</v>
      </c>
      <c r="O221">
        <v>1</v>
      </c>
      <c r="P221">
        <v>5</v>
      </c>
    </row>
    <row r="222" spans="1:16" ht="33" customHeight="1" x14ac:dyDescent="0.3">
      <c r="A222">
        <v>19</v>
      </c>
      <c r="B222">
        <v>48</v>
      </c>
      <c r="C222">
        <v>162</v>
      </c>
      <c r="D222">
        <v>15</v>
      </c>
      <c r="E222">
        <v>1</v>
      </c>
      <c r="F222">
        <v>0</v>
      </c>
      <c r="G222">
        <v>0</v>
      </c>
      <c r="H222">
        <v>0</v>
      </c>
      <c r="I222">
        <v>1</v>
      </c>
      <c r="J222">
        <v>0</v>
      </c>
      <c r="K222">
        <v>1</v>
      </c>
      <c r="L222">
        <v>0</v>
      </c>
      <c r="M222">
        <v>0</v>
      </c>
      <c r="N222">
        <v>0</v>
      </c>
      <c r="O222">
        <v>1</v>
      </c>
      <c r="P222">
        <v>5</v>
      </c>
    </row>
    <row r="223" spans="1:16" ht="33" customHeight="1" x14ac:dyDescent="0.3">
      <c r="A223">
        <v>22</v>
      </c>
      <c r="B223">
        <v>47</v>
      </c>
      <c r="C223">
        <v>165</v>
      </c>
      <c r="D223">
        <v>15</v>
      </c>
      <c r="E223">
        <v>1</v>
      </c>
      <c r="F223">
        <v>0</v>
      </c>
      <c r="G223">
        <v>0</v>
      </c>
      <c r="H223">
        <v>0</v>
      </c>
      <c r="I223">
        <v>1</v>
      </c>
      <c r="J223">
        <v>0</v>
      </c>
      <c r="K223">
        <v>0</v>
      </c>
      <c r="L223">
        <v>0</v>
      </c>
      <c r="M223">
        <v>0</v>
      </c>
      <c r="N223">
        <v>1</v>
      </c>
      <c r="O223">
        <v>1</v>
      </c>
      <c r="P223">
        <v>4</v>
      </c>
    </row>
    <row r="224" spans="1:16" ht="33" customHeight="1" x14ac:dyDescent="0.3">
      <c r="A224">
        <v>21</v>
      </c>
      <c r="B224">
        <v>47</v>
      </c>
      <c r="C224">
        <v>154</v>
      </c>
      <c r="D224">
        <v>15</v>
      </c>
      <c r="E224">
        <v>1</v>
      </c>
      <c r="F224">
        <v>1</v>
      </c>
      <c r="G224">
        <v>0</v>
      </c>
      <c r="H224">
        <v>1</v>
      </c>
      <c r="I224">
        <v>0</v>
      </c>
      <c r="J224">
        <v>0</v>
      </c>
      <c r="K224">
        <v>0</v>
      </c>
      <c r="L224">
        <v>1</v>
      </c>
      <c r="M224">
        <v>0</v>
      </c>
      <c r="N224">
        <v>0</v>
      </c>
      <c r="O224">
        <v>1</v>
      </c>
      <c r="P224">
        <v>7</v>
      </c>
    </row>
    <row r="225" spans="1:16" ht="33" customHeight="1" x14ac:dyDescent="0.3">
      <c r="A225">
        <v>20</v>
      </c>
      <c r="B225">
        <v>42</v>
      </c>
      <c r="C225">
        <v>156</v>
      </c>
      <c r="D225">
        <v>13</v>
      </c>
      <c r="E225">
        <v>1</v>
      </c>
      <c r="F225">
        <v>1</v>
      </c>
      <c r="G225">
        <v>0</v>
      </c>
      <c r="H225">
        <v>0</v>
      </c>
      <c r="I225">
        <v>1</v>
      </c>
      <c r="J225">
        <v>0</v>
      </c>
      <c r="K225">
        <v>1</v>
      </c>
      <c r="L225">
        <v>0</v>
      </c>
      <c r="M225">
        <v>0</v>
      </c>
      <c r="N225">
        <v>1</v>
      </c>
      <c r="O225">
        <v>1</v>
      </c>
      <c r="P225">
        <v>4</v>
      </c>
    </row>
    <row r="226" spans="1:16" ht="33" customHeight="1" x14ac:dyDescent="0.3">
      <c r="A226">
        <v>23</v>
      </c>
      <c r="B226">
        <v>59</v>
      </c>
      <c r="C226">
        <v>157</v>
      </c>
      <c r="D226">
        <v>13</v>
      </c>
      <c r="E226">
        <v>1</v>
      </c>
      <c r="F226">
        <v>1</v>
      </c>
      <c r="G226">
        <v>1</v>
      </c>
      <c r="H226">
        <v>1</v>
      </c>
      <c r="I226">
        <v>1</v>
      </c>
      <c r="J226">
        <v>0</v>
      </c>
      <c r="K226">
        <v>1</v>
      </c>
      <c r="L226">
        <v>1</v>
      </c>
      <c r="M226">
        <v>0</v>
      </c>
      <c r="N226">
        <v>1</v>
      </c>
      <c r="O226">
        <v>1</v>
      </c>
      <c r="P226">
        <v>3</v>
      </c>
    </row>
    <row r="227" spans="1:16" ht="33" customHeight="1" x14ac:dyDescent="0.3">
      <c r="A227">
        <v>24</v>
      </c>
      <c r="B227">
        <v>40</v>
      </c>
      <c r="C227">
        <v>152</v>
      </c>
      <c r="D227">
        <v>13</v>
      </c>
      <c r="E227">
        <v>1</v>
      </c>
      <c r="F227">
        <v>0</v>
      </c>
      <c r="G227">
        <v>0</v>
      </c>
      <c r="H227">
        <v>0</v>
      </c>
      <c r="I227">
        <v>1</v>
      </c>
      <c r="J227">
        <v>0</v>
      </c>
      <c r="K227">
        <v>0</v>
      </c>
      <c r="L227">
        <v>0</v>
      </c>
      <c r="M227">
        <v>0</v>
      </c>
      <c r="N227">
        <v>0</v>
      </c>
      <c r="O227">
        <v>1</v>
      </c>
      <c r="P227">
        <v>5</v>
      </c>
    </row>
    <row r="228" spans="1:16" ht="33" customHeight="1" x14ac:dyDescent="0.3">
      <c r="A228">
        <v>25</v>
      </c>
      <c r="B228">
        <v>43</v>
      </c>
      <c r="C228">
        <v>149</v>
      </c>
      <c r="D228">
        <v>15</v>
      </c>
      <c r="E228">
        <v>1</v>
      </c>
      <c r="F228">
        <v>1</v>
      </c>
      <c r="G228">
        <v>0</v>
      </c>
      <c r="H228">
        <v>0</v>
      </c>
      <c r="I228">
        <v>1</v>
      </c>
      <c r="J228">
        <v>1</v>
      </c>
      <c r="K228">
        <v>0</v>
      </c>
      <c r="L228">
        <v>0</v>
      </c>
      <c r="M228">
        <v>0</v>
      </c>
      <c r="N228">
        <v>1</v>
      </c>
      <c r="O228">
        <v>1</v>
      </c>
      <c r="P228">
        <v>7</v>
      </c>
    </row>
    <row r="229" spans="1:16" ht="33" customHeight="1" x14ac:dyDescent="0.3">
      <c r="A229">
        <v>25</v>
      </c>
      <c r="B229">
        <v>41</v>
      </c>
      <c r="C229">
        <v>153</v>
      </c>
      <c r="D229">
        <v>15</v>
      </c>
      <c r="E229">
        <v>1</v>
      </c>
      <c r="F229">
        <v>1</v>
      </c>
      <c r="G229">
        <v>0</v>
      </c>
      <c r="H229">
        <v>0</v>
      </c>
      <c r="I229">
        <v>1</v>
      </c>
      <c r="J229">
        <v>1</v>
      </c>
      <c r="K229">
        <v>0</v>
      </c>
      <c r="L229">
        <v>0</v>
      </c>
      <c r="M229">
        <v>0</v>
      </c>
      <c r="N229">
        <v>0</v>
      </c>
      <c r="O229">
        <v>0</v>
      </c>
      <c r="P229">
        <v>4</v>
      </c>
    </row>
    <row r="230" spans="1:16" ht="33" customHeight="1" x14ac:dyDescent="0.3">
      <c r="A230">
        <v>22</v>
      </c>
      <c r="B230">
        <v>59</v>
      </c>
      <c r="C230">
        <v>160</v>
      </c>
      <c r="D230">
        <v>15</v>
      </c>
      <c r="E230">
        <v>1</v>
      </c>
      <c r="F230">
        <v>0</v>
      </c>
      <c r="G230">
        <v>0</v>
      </c>
      <c r="H230">
        <v>0</v>
      </c>
      <c r="I230">
        <v>1</v>
      </c>
      <c r="J230">
        <v>1</v>
      </c>
      <c r="K230">
        <v>0</v>
      </c>
      <c r="L230">
        <v>1</v>
      </c>
      <c r="M230">
        <v>0</v>
      </c>
      <c r="N230">
        <v>1</v>
      </c>
      <c r="O230">
        <v>1</v>
      </c>
      <c r="P230">
        <v>4</v>
      </c>
    </row>
    <row r="231" spans="1:16" ht="33" customHeight="1" x14ac:dyDescent="0.3">
      <c r="A231">
        <v>20</v>
      </c>
      <c r="B231">
        <v>47</v>
      </c>
      <c r="C231">
        <v>157</v>
      </c>
      <c r="D231">
        <v>11</v>
      </c>
      <c r="E231">
        <v>1</v>
      </c>
      <c r="F231">
        <v>1</v>
      </c>
      <c r="G231">
        <v>0</v>
      </c>
      <c r="H231">
        <v>1</v>
      </c>
      <c r="I231">
        <v>0</v>
      </c>
      <c r="J231">
        <v>1</v>
      </c>
      <c r="K231">
        <v>0</v>
      </c>
      <c r="L231">
        <v>0</v>
      </c>
      <c r="M231">
        <v>0</v>
      </c>
      <c r="N231">
        <v>1</v>
      </c>
      <c r="O231">
        <v>1</v>
      </c>
      <c r="P231">
        <v>4</v>
      </c>
    </row>
    <row r="232" spans="1:16" ht="33" customHeight="1" x14ac:dyDescent="0.3">
      <c r="A232">
        <v>22</v>
      </c>
      <c r="B232">
        <v>54</v>
      </c>
      <c r="C232">
        <v>160</v>
      </c>
      <c r="D232">
        <v>13</v>
      </c>
      <c r="E232">
        <v>1</v>
      </c>
      <c r="F232">
        <v>0</v>
      </c>
      <c r="G232">
        <v>0</v>
      </c>
      <c r="H232">
        <v>0</v>
      </c>
      <c r="I232">
        <v>0</v>
      </c>
      <c r="J232">
        <v>1</v>
      </c>
      <c r="K232">
        <v>0</v>
      </c>
      <c r="L232">
        <v>0</v>
      </c>
      <c r="M232">
        <v>1</v>
      </c>
      <c r="N232">
        <v>0</v>
      </c>
      <c r="O232">
        <v>0</v>
      </c>
      <c r="P232">
        <v>3</v>
      </c>
    </row>
    <row r="233" spans="1:16" ht="33" customHeight="1" x14ac:dyDescent="0.3">
      <c r="A233">
        <v>21</v>
      </c>
      <c r="B233">
        <v>49.8</v>
      </c>
      <c r="C233">
        <v>164</v>
      </c>
      <c r="D233">
        <v>15</v>
      </c>
      <c r="E233">
        <v>1</v>
      </c>
      <c r="F233">
        <v>0</v>
      </c>
      <c r="G233">
        <v>1</v>
      </c>
      <c r="H233">
        <v>1</v>
      </c>
      <c r="I233">
        <v>1</v>
      </c>
      <c r="J233">
        <v>1</v>
      </c>
      <c r="K233">
        <v>1</v>
      </c>
      <c r="L233">
        <v>0</v>
      </c>
      <c r="M233">
        <v>0</v>
      </c>
      <c r="N233">
        <v>1</v>
      </c>
      <c r="O233">
        <v>1</v>
      </c>
      <c r="P233">
        <v>4</v>
      </c>
    </row>
    <row r="234" spans="1:16" ht="33" customHeight="1" x14ac:dyDescent="0.3">
      <c r="A234">
        <v>20</v>
      </c>
      <c r="B234">
        <v>62</v>
      </c>
      <c r="C234">
        <v>170</v>
      </c>
      <c r="D234">
        <v>11</v>
      </c>
      <c r="E234">
        <v>1</v>
      </c>
      <c r="F234">
        <v>0</v>
      </c>
      <c r="G234">
        <v>0</v>
      </c>
      <c r="H234">
        <v>0</v>
      </c>
      <c r="I234">
        <v>1</v>
      </c>
      <c r="J234">
        <v>1</v>
      </c>
      <c r="K234">
        <v>1</v>
      </c>
      <c r="L234">
        <v>0</v>
      </c>
      <c r="M234">
        <v>0</v>
      </c>
      <c r="N234">
        <v>1</v>
      </c>
      <c r="O234">
        <v>1</v>
      </c>
      <c r="P234">
        <v>6</v>
      </c>
    </row>
    <row r="235" spans="1:16" ht="33" customHeight="1" x14ac:dyDescent="0.3">
      <c r="A235">
        <v>19</v>
      </c>
      <c r="B235">
        <v>63</v>
      </c>
      <c r="C235">
        <v>173</v>
      </c>
      <c r="D235">
        <v>13</v>
      </c>
      <c r="E235">
        <v>1</v>
      </c>
      <c r="F235">
        <v>0</v>
      </c>
      <c r="G235">
        <v>0</v>
      </c>
      <c r="H235">
        <v>0</v>
      </c>
      <c r="I235">
        <v>1</v>
      </c>
      <c r="J235">
        <v>1</v>
      </c>
      <c r="K235">
        <v>1</v>
      </c>
      <c r="L235">
        <v>1</v>
      </c>
      <c r="M235">
        <v>0</v>
      </c>
      <c r="N235">
        <v>1</v>
      </c>
      <c r="O235">
        <v>1</v>
      </c>
      <c r="P235">
        <v>5</v>
      </c>
    </row>
    <row r="236" spans="1:16" ht="33" customHeight="1" x14ac:dyDescent="0.3">
      <c r="A236">
        <v>20</v>
      </c>
      <c r="B236">
        <v>60</v>
      </c>
      <c r="C236">
        <v>165</v>
      </c>
      <c r="D236">
        <v>13</v>
      </c>
      <c r="E236">
        <v>3</v>
      </c>
      <c r="F236">
        <v>0</v>
      </c>
      <c r="G236">
        <v>0</v>
      </c>
      <c r="H236">
        <v>0</v>
      </c>
      <c r="I236">
        <v>0</v>
      </c>
      <c r="J236">
        <v>0</v>
      </c>
      <c r="K236">
        <v>0</v>
      </c>
      <c r="L236">
        <v>0</v>
      </c>
      <c r="M236">
        <v>1</v>
      </c>
      <c r="N236">
        <v>1</v>
      </c>
      <c r="O236">
        <v>0</v>
      </c>
      <c r="P236">
        <v>5</v>
      </c>
    </row>
    <row r="237" spans="1:16" ht="33" customHeight="1" x14ac:dyDescent="0.3">
      <c r="A237">
        <v>22</v>
      </c>
      <c r="B237">
        <v>54</v>
      </c>
      <c r="C237">
        <v>160</v>
      </c>
      <c r="D237">
        <v>13</v>
      </c>
      <c r="E237">
        <v>3</v>
      </c>
      <c r="F237">
        <v>0</v>
      </c>
      <c r="G237">
        <v>1</v>
      </c>
      <c r="H237">
        <v>0</v>
      </c>
      <c r="I237">
        <v>1</v>
      </c>
      <c r="J237">
        <v>1</v>
      </c>
      <c r="K237">
        <v>1</v>
      </c>
      <c r="L237">
        <v>1</v>
      </c>
      <c r="M237">
        <v>1</v>
      </c>
      <c r="N237">
        <v>1</v>
      </c>
      <c r="O237">
        <v>0</v>
      </c>
      <c r="P237">
        <v>5</v>
      </c>
    </row>
    <row r="238" spans="1:16" ht="33" customHeight="1" x14ac:dyDescent="0.3">
      <c r="A238">
        <v>20</v>
      </c>
      <c r="B238">
        <v>62</v>
      </c>
      <c r="C238">
        <v>152</v>
      </c>
      <c r="D238">
        <v>13</v>
      </c>
      <c r="E238">
        <v>1</v>
      </c>
      <c r="F238">
        <v>0</v>
      </c>
      <c r="G238">
        <v>0</v>
      </c>
      <c r="H238">
        <v>0</v>
      </c>
      <c r="I238">
        <v>0</v>
      </c>
      <c r="J238">
        <v>1</v>
      </c>
      <c r="K238">
        <v>0</v>
      </c>
      <c r="L238">
        <v>1</v>
      </c>
      <c r="M238">
        <v>0</v>
      </c>
      <c r="N238">
        <v>1</v>
      </c>
      <c r="O238">
        <v>1</v>
      </c>
      <c r="P238">
        <v>5</v>
      </c>
    </row>
    <row r="239" spans="1:16" ht="33" customHeight="1" x14ac:dyDescent="0.3">
      <c r="A239">
        <v>34</v>
      </c>
      <c r="B239">
        <v>69</v>
      </c>
      <c r="C239">
        <v>144</v>
      </c>
      <c r="D239">
        <v>13</v>
      </c>
      <c r="E239">
        <v>1</v>
      </c>
      <c r="F239">
        <v>0</v>
      </c>
      <c r="G239">
        <v>0</v>
      </c>
      <c r="H239">
        <v>0</v>
      </c>
      <c r="I239">
        <v>0</v>
      </c>
      <c r="J239">
        <v>0</v>
      </c>
      <c r="K239">
        <v>0</v>
      </c>
      <c r="L239">
        <v>0</v>
      </c>
      <c r="M239">
        <v>0</v>
      </c>
      <c r="N239">
        <v>1</v>
      </c>
      <c r="O239">
        <v>1</v>
      </c>
      <c r="P239">
        <v>3</v>
      </c>
    </row>
    <row r="240" spans="1:16" ht="33" customHeight="1" x14ac:dyDescent="0.3">
      <c r="A240">
        <v>32</v>
      </c>
      <c r="B240">
        <v>62</v>
      </c>
      <c r="C240">
        <v>157</v>
      </c>
      <c r="D240">
        <v>15</v>
      </c>
      <c r="E240">
        <v>1</v>
      </c>
      <c r="F240">
        <v>0</v>
      </c>
      <c r="G240">
        <v>0</v>
      </c>
      <c r="H240">
        <v>0</v>
      </c>
      <c r="I240">
        <v>0</v>
      </c>
      <c r="J240">
        <v>0</v>
      </c>
      <c r="K240">
        <v>1</v>
      </c>
      <c r="L240">
        <v>1</v>
      </c>
      <c r="M240">
        <v>0</v>
      </c>
      <c r="N240">
        <v>1</v>
      </c>
      <c r="O240">
        <v>1</v>
      </c>
      <c r="P240">
        <v>5</v>
      </c>
    </row>
    <row r="241" spans="1:16" ht="33" customHeight="1" x14ac:dyDescent="0.3">
      <c r="A241">
        <v>36</v>
      </c>
      <c r="B241">
        <v>60</v>
      </c>
      <c r="C241">
        <v>165</v>
      </c>
      <c r="D241">
        <v>16</v>
      </c>
      <c r="E241">
        <v>1</v>
      </c>
      <c r="F241">
        <v>1</v>
      </c>
      <c r="G241">
        <v>1</v>
      </c>
      <c r="H241">
        <v>0</v>
      </c>
      <c r="I241">
        <v>1</v>
      </c>
      <c r="J241">
        <v>0</v>
      </c>
      <c r="K241">
        <v>1</v>
      </c>
      <c r="L241">
        <v>0</v>
      </c>
      <c r="M241">
        <v>1</v>
      </c>
      <c r="N241">
        <v>1</v>
      </c>
      <c r="O241">
        <v>0</v>
      </c>
      <c r="P241">
        <v>3</v>
      </c>
    </row>
    <row r="242" spans="1:16" ht="33" customHeight="1" x14ac:dyDescent="0.3">
      <c r="A242">
        <v>25</v>
      </c>
      <c r="B242">
        <v>64</v>
      </c>
      <c r="C242">
        <v>162</v>
      </c>
      <c r="D242">
        <v>13</v>
      </c>
      <c r="E242">
        <v>1</v>
      </c>
      <c r="F242">
        <v>1</v>
      </c>
      <c r="G242">
        <v>1</v>
      </c>
      <c r="H242">
        <v>1</v>
      </c>
      <c r="I242">
        <v>1</v>
      </c>
      <c r="J242">
        <v>1</v>
      </c>
      <c r="K242">
        <v>0</v>
      </c>
      <c r="L242">
        <v>0</v>
      </c>
      <c r="M242">
        <v>0</v>
      </c>
      <c r="N242">
        <v>1</v>
      </c>
      <c r="O242">
        <v>1</v>
      </c>
      <c r="P242">
        <v>3</v>
      </c>
    </row>
    <row r="243" spans="1:16" ht="33" customHeight="1" x14ac:dyDescent="0.3">
      <c r="A243">
        <v>30</v>
      </c>
      <c r="B243">
        <v>48</v>
      </c>
      <c r="C243">
        <v>157</v>
      </c>
      <c r="D243">
        <v>15</v>
      </c>
      <c r="E243">
        <v>1</v>
      </c>
      <c r="F243">
        <v>0</v>
      </c>
      <c r="G243">
        <v>0</v>
      </c>
      <c r="H243">
        <v>0</v>
      </c>
      <c r="I243">
        <v>0</v>
      </c>
      <c r="J243">
        <v>1</v>
      </c>
      <c r="K243">
        <v>0</v>
      </c>
      <c r="L243">
        <v>0</v>
      </c>
      <c r="M243">
        <v>0</v>
      </c>
      <c r="N243">
        <v>1</v>
      </c>
      <c r="O243">
        <v>1</v>
      </c>
      <c r="P243">
        <v>5</v>
      </c>
    </row>
    <row r="244" spans="1:16" ht="33" customHeight="1" x14ac:dyDescent="0.3">
      <c r="A244">
        <v>32</v>
      </c>
      <c r="B244">
        <v>70</v>
      </c>
      <c r="C244">
        <v>157</v>
      </c>
      <c r="D244">
        <v>12</v>
      </c>
      <c r="E244">
        <v>1</v>
      </c>
      <c r="F244">
        <v>1</v>
      </c>
      <c r="G244">
        <v>1</v>
      </c>
      <c r="H244">
        <v>0</v>
      </c>
      <c r="I244">
        <v>1</v>
      </c>
      <c r="J244">
        <v>0</v>
      </c>
      <c r="K244">
        <v>0</v>
      </c>
      <c r="L244">
        <v>1</v>
      </c>
      <c r="M244">
        <v>0</v>
      </c>
      <c r="N244">
        <v>0</v>
      </c>
      <c r="O244">
        <v>1</v>
      </c>
      <c r="P244">
        <v>4</v>
      </c>
    </row>
    <row r="245" spans="1:16" ht="33" customHeight="1" x14ac:dyDescent="0.3">
      <c r="A245">
        <v>42</v>
      </c>
      <c r="B245">
        <v>74</v>
      </c>
      <c r="C245">
        <v>153</v>
      </c>
      <c r="D245">
        <v>14</v>
      </c>
      <c r="E245">
        <v>1</v>
      </c>
      <c r="F245">
        <v>1</v>
      </c>
      <c r="G245">
        <v>0</v>
      </c>
      <c r="H245">
        <v>0</v>
      </c>
      <c r="I245">
        <v>0</v>
      </c>
      <c r="J245">
        <v>0</v>
      </c>
      <c r="K245">
        <v>0</v>
      </c>
      <c r="L245">
        <v>0</v>
      </c>
      <c r="M245">
        <v>0</v>
      </c>
      <c r="N245">
        <v>0</v>
      </c>
      <c r="O245">
        <v>1</v>
      </c>
      <c r="P245">
        <v>4</v>
      </c>
    </row>
    <row r="246" spans="1:16" ht="33" customHeight="1" x14ac:dyDescent="0.3">
      <c r="A246">
        <v>26</v>
      </c>
      <c r="B246">
        <v>65</v>
      </c>
      <c r="C246">
        <v>154</v>
      </c>
      <c r="D246">
        <v>11</v>
      </c>
      <c r="E246">
        <v>1</v>
      </c>
      <c r="F246">
        <v>1</v>
      </c>
      <c r="G246">
        <v>0</v>
      </c>
      <c r="H246">
        <v>0</v>
      </c>
      <c r="I246">
        <v>0</v>
      </c>
      <c r="J246">
        <v>0</v>
      </c>
      <c r="K246">
        <v>0</v>
      </c>
      <c r="L246">
        <v>0</v>
      </c>
      <c r="M246">
        <v>0</v>
      </c>
      <c r="N246">
        <v>0</v>
      </c>
      <c r="O246">
        <v>1</v>
      </c>
      <c r="P246">
        <v>1</v>
      </c>
    </row>
    <row r="247" spans="1:16" ht="33" customHeight="1" x14ac:dyDescent="0.3">
      <c r="A247">
        <v>27</v>
      </c>
      <c r="B247">
        <v>52</v>
      </c>
      <c r="C247">
        <v>151</v>
      </c>
      <c r="D247">
        <v>15</v>
      </c>
      <c r="E247">
        <v>1</v>
      </c>
      <c r="F247">
        <v>0</v>
      </c>
      <c r="G247">
        <v>0</v>
      </c>
      <c r="H247">
        <v>0</v>
      </c>
      <c r="I247">
        <v>0</v>
      </c>
      <c r="J247">
        <v>0</v>
      </c>
      <c r="K247">
        <v>0</v>
      </c>
      <c r="L247">
        <v>1</v>
      </c>
      <c r="M247">
        <v>0</v>
      </c>
      <c r="N247">
        <v>1</v>
      </c>
      <c r="O247">
        <v>1</v>
      </c>
      <c r="P247">
        <v>5</v>
      </c>
    </row>
    <row r="248" spans="1:16" ht="33" customHeight="1" x14ac:dyDescent="0.3">
      <c r="A248">
        <v>20</v>
      </c>
      <c r="B248">
        <v>52</v>
      </c>
      <c r="C248">
        <v>156</v>
      </c>
      <c r="D248">
        <v>13</v>
      </c>
      <c r="E248">
        <v>1</v>
      </c>
      <c r="F248">
        <v>0</v>
      </c>
      <c r="G248">
        <v>1</v>
      </c>
      <c r="H248">
        <v>1</v>
      </c>
      <c r="I248">
        <v>1</v>
      </c>
      <c r="J248">
        <v>0</v>
      </c>
      <c r="K248">
        <v>1</v>
      </c>
      <c r="L248">
        <v>0</v>
      </c>
      <c r="M248">
        <v>0</v>
      </c>
      <c r="N248">
        <v>1</v>
      </c>
      <c r="O248">
        <v>1</v>
      </c>
      <c r="P248">
        <v>7</v>
      </c>
    </row>
    <row r="249" spans="1:16" ht="33" customHeight="1" x14ac:dyDescent="0.3">
      <c r="A249">
        <v>26</v>
      </c>
      <c r="B249">
        <v>46</v>
      </c>
      <c r="C249">
        <v>152</v>
      </c>
      <c r="D249">
        <v>13</v>
      </c>
      <c r="E249">
        <v>1</v>
      </c>
      <c r="F249">
        <v>0</v>
      </c>
      <c r="G249">
        <v>0</v>
      </c>
      <c r="H249">
        <v>0</v>
      </c>
      <c r="I249">
        <v>0</v>
      </c>
      <c r="J249">
        <v>1</v>
      </c>
      <c r="K249">
        <v>1</v>
      </c>
      <c r="L249">
        <v>0</v>
      </c>
      <c r="M249">
        <v>0</v>
      </c>
      <c r="N249">
        <v>1</v>
      </c>
      <c r="O249">
        <v>1</v>
      </c>
      <c r="P249">
        <v>5</v>
      </c>
    </row>
    <row r="250" spans="1:16" ht="33" customHeight="1" x14ac:dyDescent="0.3">
      <c r="A250">
        <v>24</v>
      </c>
      <c r="B250">
        <v>50</v>
      </c>
      <c r="C250">
        <v>162</v>
      </c>
      <c r="D250">
        <v>11</v>
      </c>
      <c r="E250">
        <v>1</v>
      </c>
      <c r="F250">
        <v>0</v>
      </c>
      <c r="G250">
        <v>1</v>
      </c>
      <c r="H250">
        <v>1</v>
      </c>
      <c r="I250">
        <v>0</v>
      </c>
      <c r="J250">
        <v>1</v>
      </c>
      <c r="K250">
        <v>1</v>
      </c>
      <c r="L250">
        <v>0</v>
      </c>
      <c r="M250">
        <v>0</v>
      </c>
      <c r="N250">
        <v>1</v>
      </c>
      <c r="O250">
        <v>1</v>
      </c>
      <c r="P250">
        <v>4</v>
      </c>
    </row>
    <row r="251" spans="1:16" ht="33" customHeight="1" x14ac:dyDescent="0.3">
      <c r="A251">
        <v>26</v>
      </c>
      <c r="B251">
        <v>65</v>
      </c>
      <c r="C251">
        <v>160</v>
      </c>
      <c r="D251">
        <v>13</v>
      </c>
      <c r="E251">
        <v>1</v>
      </c>
      <c r="F251">
        <v>0</v>
      </c>
      <c r="G251">
        <v>0</v>
      </c>
      <c r="H251">
        <v>0</v>
      </c>
      <c r="I251">
        <v>1</v>
      </c>
      <c r="J251">
        <v>1</v>
      </c>
      <c r="K251">
        <v>0</v>
      </c>
      <c r="L251">
        <v>0</v>
      </c>
      <c r="M251">
        <v>0</v>
      </c>
      <c r="N251">
        <v>1</v>
      </c>
      <c r="O251">
        <v>1</v>
      </c>
      <c r="P251">
        <v>5</v>
      </c>
    </row>
    <row r="252" spans="1:16" ht="33" customHeight="1" x14ac:dyDescent="0.3">
      <c r="A252">
        <v>20</v>
      </c>
      <c r="B252">
        <v>70</v>
      </c>
      <c r="C252">
        <v>170</v>
      </c>
      <c r="D252">
        <v>13</v>
      </c>
      <c r="E252">
        <v>1</v>
      </c>
      <c r="F252">
        <v>1</v>
      </c>
      <c r="G252">
        <v>0</v>
      </c>
      <c r="H252">
        <v>1</v>
      </c>
      <c r="I252">
        <v>0</v>
      </c>
      <c r="J252">
        <v>0</v>
      </c>
      <c r="K252">
        <v>0</v>
      </c>
      <c r="L252">
        <v>1</v>
      </c>
      <c r="M252">
        <v>0</v>
      </c>
      <c r="N252">
        <v>1</v>
      </c>
      <c r="O252">
        <v>1</v>
      </c>
      <c r="P252">
        <v>4</v>
      </c>
    </row>
    <row r="253" spans="1:16" ht="33" customHeight="1" x14ac:dyDescent="0.3">
      <c r="A253">
        <v>38</v>
      </c>
      <c r="B253">
        <v>87</v>
      </c>
      <c r="C253">
        <v>165</v>
      </c>
      <c r="D253">
        <v>15</v>
      </c>
      <c r="E253">
        <v>1</v>
      </c>
      <c r="F253">
        <v>1</v>
      </c>
      <c r="G253">
        <v>0</v>
      </c>
      <c r="H253">
        <v>1</v>
      </c>
      <c r="I253">
        <v>0</v>
      </c>
      <c r="J253">
        <v>0</v>
      </c>
      <c r="K253">
        <v>0</v>
      </c>
      <c r="L253">
        <v>0</v>
      </c>
      <c r="M253">
        <v>0</v>
      </c>
      <c r="N253">
        <v>1</v>
      </c>
      <c r="O253">
        <v>1</v>
      </c>
      <c r="P253">
        <v>5</v>
      </c>
    </row>
    <row r="254" spans="1:16" ht="33" customHeight="1" x14ac:dyDescent="0.3">
      <c r="A254">
        <v>43</v>
      </c>
      <c r="B254">
        <v>85</v>
      </c>
      <c r="C254">
        <v>165</v>
      </c>
      <c r="D254">
        <v>11</v>
      </c>
      <c r="E254">
        <v>1</v>
      </c>
      <c r="F254">
        <v>1</v>
      </c>
      <c r="G254">
        <v>0</v>
      </c>
      <c r="H254">
        <v>0</v>
      </c>
      <c r="I254">
        <v>0</v>
      </c>
      <c r="J254">
        <v>0</v>
      </c>
      <c r="K254">
        <v>1</v>
      </c>
      <c r="L254">
        <v>0</v>
      </c>
      <c r="M254">
        <v>0</v>
      </c>
      <c r="N254">
        <v>1</v>
      </c>
      <c r="O254">
        <v>1</v>
      </c>
      <c r="P254">
        <v>2</v>
      </c>
    </row>
    <row r="255" spans="1:16" ht="33" customHeight="1" x14ac:dyDescent="0.3">
      <c r="A255">
        <v>32</v>
      </c>
      <c r="B255">
        <v>86</v>
      </c>
      <c r="C255">
        <v>162</v>
      </c>
      <c r="D255">
        <v>13</v>
      </c>
      <c r="E255">
        <v>1</v>
      </c>
      <c r="F255">
        <v>1</v>
      </c>
      <c r="G255">
        <v>0</v>
      </c>
      <c r="H255">
        <v>0</v>
      </c>
      <c r="I255">
        <v>0</v>
      </c>
      <c r="J255">
        <v>1</v>
      </c>
      <c r="K255">
        <v>1</v>
      </c>
      <c r="L255">
        <v>0</v>
      </c>
      <c r="M255">
        <v>0</v>
      </c>
      <c r="N255">
        <v>1</v>
      </c>
      <c r="O255">
        <v>1</v>
      </c>
      <c r="P255">
        <v>2</v>
      </c>
    </row>
    <row r="256" spans="1:16" ht="33" customHeight="1" x14ac:dyDescent="0.3">
      <c r="A256">
        <v>30</v>
      </c>
      <c r="B256">
        <v>52</v>
      </c>
      <c r="C256">
        <v>162</v>
      </c>
      <c r="D256">
        <v>11</v>
      </c>
      <c r="E256">
        <v>1</v>
      </c>
      <c r="F256">
        <v>0</v>
      </c>
      <c r="G256">
        <v>0</v>
      </c>
      <c r="H256">
        <v>0</v>
      </c>
      <c r="I256">
        <v>0</v>
      </c>
      <c r="J256">
        <v>0</v>
      </c>
      <c r="K256">
        <v>0</v>
      </c>
      <c r="L256">
        <v>1</v>
      </c>
      <c r="M256">
        <v>0</v>
      </c>
      <c r="N256">
        <v>1</v>
      </c>
      <c r="O256">
        <v>1</v>
      </c>
      <c r="P256">
        <v>5</v>
      </c>
    </row>
    <row r="257" spans="1:16" ht="33" customHeight="1" x14ac:dyDescent="0.3">
      <c r="A257">
        <v>21</v>
      </c>
      <c r="B257">
        <v>50</v>
      </c>
      <c r="C257">
        <v>160</v>
      </c>
      <c r="D257">
        <v>11</v>
      </c>
      <c r="E257">
        <v>2</v>
      </c>
      <c r="F257">
        <v>1</v>
      </c>
      <c r="G257">
        <v>1</v>
      </c>
      <c r="H257">
        <v>0</v>
      </c>
      <c r="I257">
        <v>0</v>
      </c>
      <c r="J257">
        <v>1</v>
      </c>
      <c r="K257">
        <v>0</v>
      </c>
      <c r="L257">
        <v>0</v>
      </c>
      <c r="M257">
        <v>1</v>
      </c>
      <c r="N257">
        <v>1</v>
      </c>
      <c r="O257">
        <v>0</v>
      </c>
      <c r="P257">
        <v>6</v>
      </c>
    </row>
    <row r="258" spans="1:16" ht="33" customHeight="1" x14ac:dyDescent="0.3">
      <c r="A258">
        <v>20</v>
      </c>
      <c r="B258">
        <v>45</v>
      </c>
      <c r="C258">
        <v>154</v>
      </c>
      <c r="D258">
        <v>13</v>
      </c>
      <c r="E258">
        <v>2</v>
      </c>
      <c r="F258">
        <v>0</v>
      </c>
      <c r="G258">
        <v>1</v>
      </c>
      <c r="H258">
        <v>0</v>
      </c>
      <c r="I258">
        <v>0</v>
      </c>
      <c r="J258">
        <v>1</v>
      </c>
      <c r="K258">
        <v>1</v>
      </c>
      <c r="L258">
        <v>0</v>
      </c>
      <c r="M258">
        <v>1</v>
      </c>
      <c r="N258">
        <v>1</v>
      </c>
      <c r="O258">
        <v>0</v>
      </c>
      <c r="P258">
        <v>5</v>
      </c>
    </row>
    <row r="259" spans="1:16" ht="33" customHeight="1" x14ac:dyDescent="0.3">
      <c r="A259">
        <v>19</v>
      </c>
      <c r="B259">
        <v>89</v>
      </c>
      <c r="C259">
        <v>165</v>
      </c>
      <c r="D259">
        <v>15</v>
      </c>
      <c r="E259">
        <v>1</v>
      </c>
      <c r="F259">
        <v>1</v>
      </c>
      <c r="G259">
        <v>0</v>
      </c>
      <c r="H259">
        <v>0</v>
      </c>
      <c r="I259">
        <v>0</v>
      </c>
      <c r="J259">
        <v>0</v>
      </c>
      <c r="K259">
        <v>1</v>
      </c>
      <c r="L259">
        <v>0</v>
      </c>
      <c r="M259">
        <v>0</v>
      </c>
      <c r="N259">
        <v>1</v>
      </c>
      <c r="O259">
        <v>1</v>
      </c>
      <c r="P259">
        <v>5</v>
      </c>
    </row>
    <row r="260" spans="1:16" ht="33" customHeight="1" x14ac:dyDescent="0.3">
      <c r="A260">
        <v>25</v>
      </c>
      <c r="B260">
        <v>66</v>
      </c>
      <c r="C260">
        <v>154</v>
      </c>
      <c r="D260">
        <v>13</v>
      </c>
      <c r="E260">
        <v>1</v>
      </c>
      <c r="F260">
        <v>1</v>
      </c>
      <c r="G260">
        <v>0</v>
      </c>
      <c r="H260">
        <v>0</v>
      </c>
      <c r="I260">
        <v>1</v>
      </c>
      <c r="J260">
        <v>0</v>
      </c>
      <c r="K260">
        <v>0</v>
      </c>
      <c r="L260">
        <v>0</v>
      </c>
      <c r="M260">
        <v>0</v>
      </c>
      <c r="N260">
        <v>1</v>
      </c>
      <c r="O260">
        <v>1</v>
      </c>
      <c r="P260">
        <v>3</v>
      </c>
    </row>
    <row r="261" spans="1:16" ht="33" customHeight="1" x14ac:dyDescent="0.3">
      <c r="A261">
        <v>23</v>
      </c>
      <c r="B261">
        <v>50</v>
      </c>
      <c r="C261">
        <v>152</v>
      </c>
      <c r="D261">
        <v>15</v>
      </c>
      <c r="E261">
        <v>1</v>
      </c>
      <c r="F261">
        <v>0</v>
      </c>
      <c r="G261">
        <v>1</v>
      </c>
      <c r="H261">
        <v>0</v>
      </c>
      <c r="I261">
        <v>1</v>
      </c>
      <c r="J261">
        <v>0</v>
      </c>
      <c r="K261">
        <v>1</v>
      </c>
      <c r="L261">
        <v>0</v>
      </c>
      <c r="M261">
        <v>0</v>
      </c>
      <c r="N261">
        <v>1</v>
      </c>
      <c r="O261">
        <v>1</v>
      </c>
      <c r="P261">
        <v>5</v>
      </c>
    </row>
    <row r="262" spans="1:16" ht="33" customHeight="1" x14ac:dyDescent="0.3">
      <c r="A262">
        <v>16</v>
      </c>
      <c r="B262">
        <v>60</v>
      </c>
      <c r="C262">
        <v>167</v>
      </c>
      <c r="D262">
        <v>15</v>
      </c>
      <c r="E262">
        <v>1</v>
      </c>
      <c r="F262">
        <v>0</v>
      </c>
      <c r="G262">
        <v>0</v>
      </c>
      <c r="H262">
        <v>1</v>
      </c>
      <c r="I262">
        <v>0</v>
      </c>
      <c r="J262">
        <v>0</v>
      </c>
      <c r="K262">
        <v>0</v>
      </c>
      <c r="L262">
        <v>1</v>
      </c>
      <c r="M262">
        <v>0</v>
      </c>
      <c r="N262">
        <v>0</v>
      </c>
      <c r="O262">
        <v>1</v>
      </c>
      <c r="P262">
        <v>7</v>
      </c>
    </row>
    <row r="263" spans="1:16" ht="33" customHeight="1" x14ac:dyDescent="0.3">
      <c r="A263">
        <v>16</v>
      </c>
      <c r="B263">
        <v>40</v>
      </c>
      <c r="C263">
        <v>152</v>
      </c>
      <c r="D263">
        <v>15</v>
      </c>
      <c r="E263">
        <v>1</v>
      </c>
      <c r="F263">
        <v>0</v>
      </c>
      <c r="G263">
        <v>0</v>
      </c>
      <c r="H263">
        <v>0</v>
      </c>
      <c r="I263">
        <v>0</v>
      </c>
      <c r="J263">
        <v>0</v>
      </c>
      <c r="K263">
        <v>0</v>
      </c>
      <c r="L263">
        <v>1</v>
      </c>
      <c r="M263">
        <v>0</v>
      </c>
      <c r="N263">
        <v>1</v>
      </c>
      <c r="O263">
        <v>0</v>
      </c>
      <c r="P263">
        <v>5</v>
      </c>
    </row>
    <row r="264" spans="1:16" ht="33" customHeight="1" x14ac:dyDescent="0.3">
      <c r="A264">
        <v>29</v>
      </c>
      <c r="B264">
        <v>55</v>
      </c>
      <c r="C264">
        <v>160</v>
      </c>
      <c r="D264">
        <v>11</v>
      </c>
      <c r="E264">
        <v>1</v>
      </c>
      <c r="F264">
        <v>0</v>
      </c>
      <c r="G264">
        <v>0</v>
      </c>
      <c r="H264">
        <v>0</v>
      </c>
      <c r="I264">
        <v>0</v>
      </c>
      <c r="J264">
        <v>0</v>
      </c>
      <c r="K264">
        <v>1</v>
      </c>
      <c r="L264">
        <v>0</v>
      </c>
      <c r="M264">
        <v>0</v>
      </c>
      <c r="N264">
        <v>0</v>
      </c>
      <c r="O264">
        <v>1</v>
      </c>
      <c r="P264">
        <v>4</v>
      </c>
    </row>
    <row r="265" spans="1:16" ht="33" customHeight="1" x14ac:dyDescent="0.3">
      <c r="A265">
        <v>22</v>
      </c>
      <c r="B265">
        <v>49</v>
      </c>
      <c r="C265">
        <v>152</v>
      </c>
      <c r="D265">
        <v>15</v>
      </c>
      <c r="E265">
        <v>1</v>
      </c>
      <c r="F265">
        <v>1</v>
      </c>
      <c r="G265">
        <v>0</v>
      </c>
      <c r="H265">
        <v>0</v>
      </c>
      <c r="I265">
        <v>1</v>
      </c>
      <c r="J265">
        <v>0</v>
      </c>
      <c r="K265">
        <v>0</v>
      </c>
      <c r="L265">
        <v>0</v>
      </c>
      <c r="M265">
        <v>0</v>
      </c>
      <c r="N265">
        <v>1</v>
      </c>
      <c r="O265">
        <v>1</v>
      </c>
      <c r="P265">
        <v>6</v>
      </c>
    </row>
    <row r="266" spans="1:16" ht="33" customHeight="1" x14ac:dyDescent="0.3">
      <c r="A266">
        <v>27</v>
      </c>
      <c r="B266">
        <v>60</v>
      </c>
      <c r="C266">
        <v>165</v>
      </c>
      <c r="D266">
        <v>15</v>
      </c>
      <c r="E266">
        <v>1</v>
      </c>
      <c r="F266">
        <v>1</v>
      </c>
      <c r="G266">
        <v>1</v>
      </c>
      <c r="H266">
        <v>1</v>
      </c>
      <c r="I266">
        <v>1</v>
      </c>
      <c r="J266">
        <v>1</v>
      </c>
      <c r="K266">
        <v>1</v>
      </c>
      <c r="L266">
        <v>0</v>
      </c>
      <c r="M266">
        <v>0</v>
      </c>
      <c r="N266">
        <v>1</v>
      </c>
      <c r="O266">
        <v>1</v>
      </c>
      <c r="P266">
        <v>4</v>
      </c>
    </row>
    <row r="267" spans="1:16" ht="33" customHeight="1" x14ac:dyDescent="0.3">
      <c r="A267">
        <v>26</v>
      </c>
      <c r="B267">
        <v>70</v>
      </c>
      <c r="C267">
        <v>165</v>
      </c>
      <c r="D267">
        <v>13</v>
      </c>
      <c r="E267">
        <v>1</v>
      </c>
      <c r="F267">
        <v>0</v>
      </c>
      <c r="G267">
        <v>0</v>
      </c>
      <c r="H267">
        <v>0</v>
      </c>
      <c r="I267">
        <v>1</v>
      </c>
      <c r="J267">
        <v>0</v>
      </c>
      <c r="K267">
        <v>0</v>
      </c>
      <c r="L267">
        <v>0</v>
      </c>
      <c r="M267">
        <v>0</v>
      </c>
      <c r="N267">
        <v>1</v>
      </c>
      <c r="O267">
        <v>1</v>
      </c>
      <c r="P267">
        <v>3</v>
      </c>
    </row>
    <row r="268" spans="1:16" ht="33" customHeight="1" x14ac:dyDescent="0.3">
      <c r="A268">
        <v>21</v>
      </c>
      <c r="B268">
        <v>65.5</v>
      </c>
      <c r="C268">
        <v>162</v>
      </c>
      <c r="D268">
        <v>13</v>
      </c>
      <c r="E268">
        <v>2</v>
      </c>
      <c r="F268">
        <v>1</v>
      </c>
      <c r="G268">
        <v>1</v>
      </c>
      <c r="H268">
        <v>1</v>
      </c>
      <c r="I268">
        <v>0</v>
      </c>
      <c r="J268">
        <v>1</v>
      </c>
      <c r="K268">
        <v>0</v>
      </c>
      <c r="L268">
        <v>1</v>
      </c>
      <c r="M268">
        <v>0</v>
      </c>
      <c r="N268">
        <v>1</v>
      </c>
      <c r="O268">
        <v>0</v>
      </c>
      <c r="P268">
        <v>6</v>
      </c>
    </row>
    <row r="269" spans="1:16" ht="33" customHeight="1" x14ac:dyDescent="0.3">
      <c r="A269">
        <v>24</v>
      </c>
      <c r="B269">
        <v>74</v>
      </c>
      <c r="C269">
        <v>165</v>
      </c>
      <c r="D269">
        <v>11</v>
      </c>
      <c r="E269">
        <v>1</v>
      </c>
      <c r="F269">
        <v>1</v>
      </c>
      <c r="G269">
        <v>0</v>
      </c>
      <c r="H269">
        <v>1</v>
      </c>
      <c r="I269">
        <v>1</v>
      </c>
      <c r="J269">
        <v>0</v>
      </c>
      <c r="K269">
        <v>1</v>
      </c>
      <c r="L269">
        <v>0</v>
      </c>
      <c r="M269">
        <v>0</v>
      </c>
      <c r="N269">
        <v>1</v>
      </c>
      <c r="O269">
        <v>1</v>
      </c>
      <c r="P269">
        <v>4</v>
      </c>
    </row>
    <row r="270" spans="1:16" ht="33" customHeight="1" x14ac:dyDescent="0.3">
      <c r="A270">
        <v>24</v>
      </c>
      <c r="B270">
        <v>60</v>
      </c>
      <c r="C270">
        <v>165</v>
      </c>
      <c r="D270">
        <v>13</v>
      </c>
      <c r="E270">
        <v>1</v>
      </c>
      <c r="F270">
        <v>0</v>
      </c>
      <c r="G270">
        <v>0</v>
      </c>
      <c r="H270">
        <v>0</v>
      </c>
      <c r="I270">
        <v>0</v>
      </c>
      <c r="J270">
        <v>0</v>
      </c>
      <c r="K270">
        <v>0</v>
      </c>
      <c r="L270">
        <v>1</v>
      </c>
      <c r="M270">
        <v>0</v>
      </c>
      <c r="N270">
        <v>1</v>
      </c>
      <c r="O270">
        <v>1</v>
      </c>
      <c r="P270">
        <v>4</v>
      </c>
    </row>
    <row r="271" spans="1:16" ht="33" customHeight="1" x14ac:dyDescent="0.3">
      <c r="A271">
        <v>26</v>
      </c>
      <c r="B271">
        <v>80</v>
      </c>
      <c r="C271">
        <v>163</v>
      </c>
      <c r="D271">
        <v>11</v>
      </c>
      <c r="E271">
        <v>2</v>
      </c>
      <c r="F271">
        <v>1</v>
      </c>
      <c r="G271">
        <v>1</v>
      </c>
      <c r="H271">
        <v>1</v>
      </c>
      <c r="I271">
        <v>1</v>
      </c>
      <c r="J271">
        <v>1</v>
      </c>
      <c r="K271">
        <v>1</v>
      </c>
      <c r="L271">
        <v>1</v>
      </c>
      <c r="M271">
        <v>1</v>
      </c>
      <c r="N271">
        <v>1</v>
      </c>
      <c r="O271">
        <v>0</v>
      </c>
      <c r="P271">
        <v>10</v>
      </c>
    </row>
    <row r="272" spans="1:16" ht="33" customHeight="1" x14ac:dyDescent="0.3">
      <c r="A272">
        <v>23</v>
      </c>
      <c r="B272">
        <v>48</v>
      </c>
      <c r="C272">
        <v>155</v>
      </c>
      <c r="D272">
        <v>11</v>
      </c>
      <c r="E272">
        <v>1</v>
      </c>
      <c r="F272">
        <v>0</v>
      </c>
      <c r="G272">
        <v>0</v>
      </c>
      <c r="H272">
        <v>0</v>
      </c>
      <c r="I272">
        <v>1</v>
      </c>
      <c r="J272">
        <v>1</v>
      </c>
      <c r="K272">
        <v>0</v>
      </c>
      <c r="L272">
        <v>0</v>
      </c>
      <c r="M272">
        <v>0</v>
      </c>
      <c r="N272">
        <v>0</v>
      </c>
      <c r="O272">
        <v>1</v>
      </c>
      <c r="P272">
        <v>5</v>
      </c>
    </row>
    <row r="273" spans="1:16" ht="33" customHeight="1" x14ac:dyDescent="0.3">
      <c r="A273">
        <v>23</v>
      </c>
      <c r="B273">
        <v>54</v>
      </c>
      <c r="C273">
        <v>160</v>
      </c>
      <c r="D273">
        <v>15</v>
      </c>
      <c r="E273">
        <v>1</v>
      </c>
      <c r="F273">
        <v>1</v>
      </c>
      <c r="G273">
        <v>0</v>
      </c>
      <c r="H273">
        <v>1</v>
      </c>
      <c r="I273">
        <v>1</v>
      </c>
      <c r="J273">
        <v>1</v>
      </c>
      <c r="K273">
        <v>0</v>
      </c>
      <c r="L273">
        <v>0</v>
      </c>
      <c r="M273">
        <v>0</v>
      </c>
      <c r="N273">
        <v>0</v>
      </c>
      <c r="O273">
        <v>1</v>
      </c>
      <c r="P273">
        <v>5</v>
      </c>
    </row>
    <row r="274" spans="1:16" ht="33" customHeight="1" x14ac:dyDescent="0.3">
      <c r="A274">
        <v>26</v>
      </c>
      <c r="B274">
        <v>60</v>
      </c>
      <c r="C274">
        <v>162</v>
      </c>
      <c r="D274">
        <v>13</v>
      </c>
      <c r="E274">
        <v>1</v>
      </c>
      <c r="F274">
        <v>1</v>
      </c>
      <c r="G274">
        <v>0</v>
      </c>
      <c r="H274">
        <v>0</v>
      </c>
      <c r="I274">
        <v>1</v>
      </c>
      <c r="J274">
        <v>1</v>
      </c>
      <c r="K274">
        <v>1</v>
      </c>
      <c r="L274">
        <v>0</v>
      </c>
      <c r="M274">
        <v>0</v>
      </c>
      <c r="N274">
        <v>1</v>
      </c>
      <c r="O274">
        <v>1</v>
      </c>
      <c r="P274">
        <v>3</v>
      </c>
    </row>
    <row r="275" spans="1:16" ht="33" customHeight="1" x14ac:dyDescent="0.3">
      <c r="A275">
        <v>26</v>
      </c>
      <c r="B275">
        <v>75</v>
      </c>
      <c r="C275">
        <v>162</v>
      </c>
      <c r="D275">
        <v>11</v>
      </c>
      <c r="E275">
        <v>1</v>
      </c>
      <c r="F275">
        <v>1</v>
      </c>
      <c r="G275">
        <v>1</v>
      </c>
      <c r="H275">
        <v>1</v>
      </c>
      <c r="I275">
        <v>1</v>
      </c>
      <c r="J275">
        <v>1</v>
      </c>
      <c r="K275">
        <v>0</v>
      </c>
      <c r="L275">
        <v>0</v>
      </c>
      <c r="M275">
        <v>0</v>
      </c>
      <c r="N275">
        <v>1</v>
      </c>
      <c r="O275">
        <v>1</v>
      </c>
      <c r="P275">
        <v>3</v>
      </c>
    </row>
    <row r="276" spans="1:16" ht="33" customHeight="1" x14ac:dyDescent="0.3">
      <c r="A276">
        <v>21</v>
      </c>
      <c r="B276">
        <v>65</v>
      </c>
      <c r="C276">
        <v>154</v>
      </c>
      <c r="D276">
        <v>13</v>
      </c>
      <c r="E276">
        <v>1</v>
      </c>
      <c r="F276">
        <v>0</v>
      </c>
      <c r="G276">
        <v>0</v>
      </c>
      <c r="H276">
        <v>1</v>
      </c>
      <c r="I276">
        <v>1</v>
      </c>
      <c r="J276">
        <v>1</v>
      </c>
      <c r="K276">
        <v>0</v>
      </c>
      <c r="L276">
        <v>0</v>
      </c>
      <c r="M276">
        <v>0</v>
      </c>
      <c r="N276">
        <v>1</v>
      </c>
      <c r="O276">
        <v>1</v>
      </c>
      <c r="P276">
        <v>3</v>
      </c>
    </row>
    <row r="277" spans="1:16" ht="33" customHeight="1" x14ac:dyDescent="0.3">
      <c r="A277">
        <v>25</v>
      </c>
      <c r="B277">
        <v>57</v>
      </c>
      <c r="C277">
        <v>167</v>
      </c>
      <c r="D277">
        <v>13</v>
      </c>
      <c r="E277">
        <v>1</v>
      </c>
      <c r="F277">
        <v>0</v>
      </c>
      <c r="G277">
        <v>0</v>
      </c>
      <c r="H277">
        <v>0</v>
      </c>
      <c r="I277">
        <v>0</v>
      </c>
      <c r="J277">
        <v>0</v>
      </c>
      <c r="K277">
        <v>0</v>
      </c>
      <c r="L277">
        <v>0</v>
      </c>
      <c r="M277">
        <v>0</v>
      </c>
      <c r="N277">
        <v>1</v>
      </c>
      <c r="O277">
        <v>1</v>
      </c>
      <c r="P277">
        <v>4</v>
      </c>
    </row>
    <row r="278" spans="1:16" ht="33" customHeight="1" x14ac:dyDescent="0.3">
      <c r="A278">
        <v>27</v>
      </c>
      <c r="B278">
        <v>56</v>
      </c>
      <c r="C278">
        <v>152</v>
      </c>
      <c r="D278">
        <v>15</v>
      </c>
      <c r="E278">
        <v>1</v>
      </c>
      <c r="F278">
        <v>1</v>
      </c>
      <c r="G278">
        <v>1</v>
      </c>
      <c r="H278">
        <v>1</v>
      </c>
      <c r="I278">
        <v>0</v>
      </c>
      <c r="J278">
        <v>0</v>
      </c>
      <c r="K278">
        <v>0</v>
      </c>
      <c r="L278">
        <v>0</v>
      </c>
      <c r="M278">
        <v>1</v>
      </c>
      <c r="N278">
        <v>1</v>
      </c>
      <c r="O278">
        <v>1</v>
      </c>
      <c r="P278">
        <v>3</v>
      </c>
    </row>
    <row r="279" spans="1:16" ht="33" customHeight="1" x14ac:dyDescent="0.3">
      <c r="A279">
        <v>19</v>
      </c>
      <c r="B279">
        <v>55</v>
      </c>
      <c r="C279">
        <v>160</v>
      </c>
      <c r="D279">
        <v>11</v>
      </c>
      <c r="E279">
        <v>1</v>
      </c>
      <c r="F279">
        <v>1</v>
      </c>
      <c r="G279">
        <v>0</v>
      </c>
      <c r="H279">
        <v>0</v>
      </c>
      <c r="I279">
        <v>1</v>
      </c>
      <c r="J279">
        <v>0</v>
      </c>
      <c r="K279">
        <v>0</v>
      </c>
      <c r="L279">
        <v>0</v>
      </c>
      <c r="M279">
        <v>0</v>
      </c>
      <c r="N279">
        <v>0</v>
      </c>
      <c r="O279">
        <v>1</v>
      </c>
      <c r="P279">
        <v>4</v>
      </c>
    </row>
    <row r="280" spans="1:16" ht="33" customHeight="1" x14ac:dyDescent="0.3">
      <c r="A280">
        <v>25</v>
      </c>
      <c r="B280">
        <v>50</v>
      </c>
      <c r="C280">
        <v>157</v>
      </c>
      <c r="D280">
        <v>11</v>
      </c>
      <c r="E280">
        <v>1</v>
      </c>
      <c r="F280">
        <v>0</v>
      </c>
      <c r="G280">
        <v>0</v>
      </c>
      <c r="H280">
        <v>0</v>
      </c>
      <c r="I280">
        <v>1</v>
      </c>
      <c r="J280">
        <v>0</v>
      </c>
      <c r="K280">
        <v>0</v>
      </c>
      <c r="L280">
        <v>0</v>
      </c>
      <c r="M280">
        <v>0</v>
      </c>
      <c r="N280">
        <v>1</v>
      </c>
      <c r="O280">
        <v>1</v>
      </c>
      <c r="P280">
        <v>4</v>
      </c>
    </row>
    <row r="281" spans="1:16" ht="33" customHeight="1" x14ac:dyDescent="0.3">
      <c r="A281">
        <v>27</v>
      </c>
      <c r="B281">
        <v>65</v>
      </c>
      <c r="C281">
        <v>155</v>
      </c>
      <c r="D281">
        <v>15</v>
      </c>
      <c r="E281">
        <v>1</v>
      </c>
      <c r="F281">
        <v>0</v>
      </c>
      <c r="G281">
        <v>0</v>
      </c>
      <c r="H281">
        <v>0</v>
      </c>
      <c r="I281">
        <v>1</v>
      </c>
      <c r="J281">
        <v>1</v>
      </c>
      <c r="K281">
        <v>1</v>
      </c>
      <c r="L281">
        <v>0</v>
      </c>
      <c r="M281">
        <v>0</v>
      </c>
      <c r="N281">
        <v>1</v>
      </c>
      <c r="O281">
        <v>1</v>
      </c>
      <c r="P281">
        <v>4</v>
      </c>
    </row>
    <row r="282" spans="1:16" ht="33" customHeight="1" x14ac:dyDescent="0.3">
      <c r="A282">
        <v>25</v>
      </c>
      <c r="B282">
        <v>56</v>
      </c>
      <c r="C282">
        <v>165</v>
      </c>
      <c r="D282">
        <v>13</v>
      </c>
      <c r="E282">
        <v>1</v>
      </c>
      <c r="F282">
        <v>0</v>
      </c>
      <c r="G282">
        <v>1</v>
      </c>
      <c r="H282">
        <v>1</v>
      </c>
      <c r="I282">
        <v>1</v>
      </c>
      <c r="J282">
        <v>0</v>
      </c>
      <c r="K282">
        <v>1</v>
      </c>
      <c r="L282">
        <v>0</v>
      </c>
      <c r="M282">
        <v>1</v>
      </c>
      <c r="N282">
        <v>1</v>
      </c>
      <c r="O282">
        <v>1</v>
      </c>
      <c r="P282">
        <v>3</v>
      </c>
    </row>
    <row r="283" spans="1:16" ht="33" customHeight="1" x14ac:dyDescent="0.3">
      <c r="A283">
        <v>23</v>
      </c>
      <c r="B283">
        <v>78</v>
      </c>
      <c r="C283">
        <v>160</v>
      </c>
      <c r="D283">
        <v>14</v>
      </c>
      <c r="E283">
        <v>1</v>
      </c>
      <c r="F283">
        <v>0</v>
      </c>
      <c r="G283">
        <v>0</v>
      </c>
      <c r="H283">
        <v>0</v>
      </c>
      <c r="I283">
        <v>0</v>
      </c>
      <c r="J283">
        <v>0</v>
      </c>
      <c r="K283">
        <v>0</v>
      </c>
      <c r="L283">
        <v>0</v>
      </c>
      <c r="M283">
        <v>0</v>
      </c>
      <c r="N283">
        <v>1</v>
      </c>
      <c r="O283">
        <v>1</v>
      </c>
      <c r="P283">
        <v>6</v>
      </c>
    </row>
    <row r="284" spans="1:16" ht="33" customHeight="1" x14ac:dyDescent="0.3">
      <c r="A284">
        <v>27</v>
      </c>
      <c r="B284">
        <v>56</v>
      </c>
      <c r="C284">
        <v>152</v>
      </c>
      <c r="D284">
        <v>13</v>
      </c>
      <c r="E284">
        <v>1</v>
      </c>
      <c r="F284">
        <v>0</v>
      </c>
      <c r="G284">
        <v>0</v>
      </c>
      <c r="H284">
        <v>1</v>
      </c>
      <c r="I284">
        <v>1</v>
      </c>
      <c r="J284">
        <v>1</v>
      </c>
      <c r="K284">
        <v>0</v>
      </c>
      <c r="L284">
        <v>1</v>
      </c>
      <c r="M284">
        <v>0</v>
      </c>
      <c r="N284">
        <v>1</v>
      </c>
      <c r="O284">
        <v>1</v>
      </c>
      <c r="P284">
        <v>5</v>
      </c>
    </row>
    <row r="285" spans="1:16" ht="33" customHeight="1" x14ac:dyDescent="0.3">
      <c r="A285">
        <v>23</v>
      </c>
      <c r="B285">
        <v>59</v>
      </c>
      <c r="C285">
        <v>159</v>
      </c>
      <c r="D285">
        <v>13</v>
      </c>
      <c r="E285">
        <v>1</v>
      </c>
      <c r="F285">
        <v>0</v>
      </c>
      <c r="G285">
        <v>0</v>
      </c>
      <c r="H285">
        <v>1</v>
      </c>
      <c r="I285">
        <v>1</v>
      </c>
      <c r="J285">
        <v>0</v>
      </c>
      <c r="K285">
        <v>0</v>
      </c>
      <c r="L285">
        <v>1</v>
      </c>
      <c r="M285">
        <v>0</v>
      </c>
      <c r="N285">
        <v>1</v>
      </c>
      <c r="O285">
        <v>1</v>
      </c>
      <c r="P285">
        <v>4</v>
      </c>
    </row>
    <row r="286" spans="1:16" ht="33" customHeight="1" x14ac:dyDescent="0.3">
      <c r="A286">
        <v>24</v>
      </c>
      <c r="B286">
        <v>75</v>
      </c>
      <c r="C286">
        <v>165</v>
      </c>
      <c r="D286">
        <v>15</v>
      </c>
      <c r="E286">
        <v>1</v>
      </c>
      <c r="F286">
        <v>1</v>
      </c>
      <c r="G286">
        <v>1</v>
      </c>
      <c r="H286">
        <v>0</v>
      </c>
      <c r="I286">
        <v>0</v>
      </c>
      <c r="J286">
        <v>1</v>
      </c>
      <c r="K286">
        <v>0</v>
      </c>
      <c r="L286">
        <v>1</v>
      </c>
      <c r="M286">
        <v>0</v>
      </c>
      <c r="N286">
        <v>1</v>
      </c>
      <c r="O286">
        <v>1</v>
      </c>
      <c r="P286">
        <v>6</v>
      </c>
    </row>
    <row r="287" spans="1:16" ht="33" customHeight="1" x14ac:dyDescent="0.3">
      <c r="A287">
        <v>24</v>
      </c>
      <c r="B287">
        <v>75</v>
      </c>
      <c r="C287">
        <v>165</v>
      </c>
      <c r="D287">
        <v>13</v>
      </c>
      <c r="E287">
        <v>1</v>
      </c>
      <c r="F287">
        <v>1</v>
      </c>
      <c r="G287">
        <v>0</v>
      </c>
      <c r="H287">
        <v>1</v>
      </c>
      <c r="I287">
        <v>1</v>
      </c>
      <c r="J287">
        <v>0</v>
      </c>
      <c r="K287">
        <v>1</v>
      </c>
      <c r="L287">
        <v>1</v>
      </c>
      <c r="M287">
        <v>0</v>
      </c>
      <c r="N287">
        <v>1</v>
      </c>
      <c r="O287">
        <v>1</v>
      </c>
      <c r="P287">
        <v>4</v>
      </c>
    </row>
    <row r="288" spans="1:16" ht="33" customHeight="1" x14ac:dyDescent="0.3">
      <c r="A288">
        <v>18</v>
      </c>
      <c r="B288">
        <v>74</v>
      </c>
      <c r="C288">
        <v>183</v>
      </c>
      <c r="D288">
        <v>11</v>
      </c>
      <c r="E288">
        <v>1</v>
      </c>
      <c r="F288">
        <v>0</v>
      </c>
      <c r="G288">
        <v>0</v>
      </c>
      <c r="H288">
        <v>0</v>
      </c>
      <c r="I288">
        <v>0</v>
      </c>
      <c r="J288">
        <v>0</v>
      </c>
      <c r="K288">
        <v>0</v>
      </c>
      <c r="L288">
        <v>0</v>
      </c>
      <c r="M288">
        <v>0</v>
      </c>
      <c r="N288">
        <v>0</v>
      </c>
      <c r="O288">
        <v>1</v>
      </c>
      <c r="P288">
        <v>4</v>
      </c>
    </row>
    <row r="289" spans="1:16" ht="33" customHeight="1" x14ac:dyDescent="0.3">
      <c r="A289">
        <v>20</v>
      </c>
      <c r="B289">
        <v>75</v>
      </c>
      <c r="C289">
        <v>160</v>
      </c>
      <c r="D289">
        <v>15</v>
      </c>
      <c r="E289">
        <v>1</v>
      </c>
      <c r="F289">
        <v>0</v>
      </c>
      <c r="G289">
        <v>0</v>
      </c>
      <c r="H289">
        <v>1</v>
      </c>
      <c r="I289">
        <v>0</v>
      </c>
      <c r="J289">
        <v>0</v>
      </c>
      <c r="K289">
        <v>1</v>
      </c>
      <c r="L289">
        <v>0</v>
      </c>
      <c r="M289">
        <v>0</v>
      </c>
      <c r="N289">
        <v>0</v>
      </c>
      <c r="O289">
        <v>1</v>
      </c>
      <c r="P289">
        <v>4</v>
      </c>
    </row>
    <row r="290" spans="1:16" ht="33" customHeight="1" x14ac:dyDescent="0.3">
      <c r="A290">
        <v>18</v>
      </c>
      <c r="B290">
        <v>66</v>
      </c>
      <c r="C290">
        <v>157</v>
      </c>
      <c r="D290">
        <v>15</v>
      </c>
      <c r="E290">
        <v>1</v>
      </c>
      <c r="F290">
        <v>1</v>
      </c>
      <c r="G290">
        <v>1</v>
      </c>
      <c r="H290">
        <v>1</v>
      </c>
      <c r="I290">
        <v>1</v>
      </c>
      <c r="J290">
        <v>1</v>
      </c>
      <c r="K290">
        <v>1</v>
      </c>
      <c r="L290">
        <v>0</v>
      </c>
      <c r="M290">
        <v>0</v>
      </c>
      <c r="N290">
        <v>1</v>
      </c>
      <c r="O290">
        <v>1</v>
      </c>
      <c r="P290">
        <v>5</v>
      </c>
    </row>
    <row r="291" spans="1:16" ht="33" customHeight="1" x14ac:dyDescent="0.3">
      <c r="A291">
        <v>20</v>
      </c>
      <c r="B291">
        <v>74</v>
      </c>
      <c r="C291">
        <v>162</v>
      </c>
      <c r="D291">
        <v>15</v>
      </c>
      <c r="E291">
        <v>3</v>
      </c>
      <c r="F291">
        <v>1</v>
      </c>
      <c r="G291">
        <v>1</v>
      </c>
      <c r="H291">
        <v>0</v>
      </c>
      <c r="I291">
        <v>1</v>
      </c>
      <c r="J291">
        <v>1</v>
      </c>
      <c r="K291">
        <v>1</v>
      </c>
      <c r="L291">
        <v>0</v>
      </c>
      <c r="M291">
        <v>1</v>
      </c>
      <c r="N291">
        <v>1</v>
      </c>
      <c r="O291">
        <v>0</v>
      </c>
      <c r="P291">
        <v>5</v>
      </c>
    </row>
    <row r="292" spans="1:16" ht="33" customHeight="1" x14ac:dyDescent="0.3">
      <c r="A292">
        <v>19</v>
      </c>
      <c r="B292">
        <v>51</v>
      </c>
      <c r="C292">
        <v>165</v>
      </c>
      <c r="D292">
        <v>14</v>
      </c>
      <c r="E292">
        <v>1</v>
      </c>
      <c r="F292">
        <v>1</v>
      </c>
      <c r="G292">
        <v>1</v>
      </c>
      <c r="H292">
        <v>1</v>
      </c>
      <c r="I292">
        <v>0</v>
      </c>
      <c r="J292">
        <v>1</v>
      </c>
      <c r="K292">
        <v>1</v>
      </c>
      <c r="L292">
        <v>0</v>
      </c>
      <c r="M292">
        <v>1</v>
      </c>
      <c r="N292">
        <v>0</v>
      </c>
      <c r="O292">
        <v>1</v>
      </c>
      <c r="P292">
        <v>6</v>
      </c>
    </row>
    <row r="293" spans="1:16" ht="33" customHeight="1" x14ac:dyDescent="0.3">
      <c r="A293">
        <v>15</v>
      </c>
      <c r="B293">
        <v>55</v>
      </c>
      <c r="C293">
        <v>167</v>
      </c>
      <c r="D293">
        <v>12</v>
      </c>
      <c r="E293">
        <v>2</v>
      </c>
      <c r="F293">
        <v>0</v>
      </c>
      <c r="G293">
        <v>1</v>
      </c>
      <c r="H293">
        <v>0</v>
      </c>
      <c r="I293">
        <v>1</v>
      </c>
      <c r="J293">
        <v>0</v>
      </c>
      <c r="K293">
        <v>0</v>
      </c>
      <c r="L293">
        <v>0</v>
      </c>
      <c r="M293">
        <v>0</v>
      </c>
      <c r="N293">
        <v>0</v>
      </c>
      <c r="O293">
        <v>1</v>
      </c>
      <c r="P293">
        <v>6</v>
      </c>
    </row>
    <row r="294" spans="1:16" ht="33" customHeight="1" x14ac:dyDescent="0.3">
      <c r="A294">
        <v>17</v>
      </c>
      <c r="B294">
        <v>55</v>
      </c>
      <c r="C294">
        <v>162</v>
      </c>
      <c r="D294">
        <v>15</v>
      </c>
      <c r="E294">
        <v>1</v>
      </c>
      <c r="F294">
        <v>1</v>
      </c>
      <c r="G294">
        <v>1</v>
      </c>
      <c r="H294">
        <v>0</v>
      </c>
      <c r="I294">
        <v>1</v>
      </c>
      <c r="J294">
        <v>1</v>
      </c>
      <c r="K294">
        <v>1</v>
      </c>
      <c r="L294">
        <v>0</v>
      </c>
      <c r="M294">
        <v>0</v>
      </c>
      <c r="N294">
        <v>1</v>
      </c>
      <c r="O294">
        <v>1</v>
      </c>
      <c r="P294">
        <v>5</v>
      </c>
    </row>
    <row r="295" spans="1:16" ht="33" customHeight="1" x14ac:dyDescent="0.3">
      <c r="A295">
        <v>17</v>
      </c>
      <c r="B295">
        <v>66</v>
      </c>
      <c r="C295">
        <v>152</v>
      </c>
      <c r="D295">
        <v>13</v>
      </c>
      <c r="E295">
        <v>1</v>
      </c>
      <c r="F295">
        <v>1</v>
      </c>
      <c r="G295">
        <v>0</v>
      </c>
      <c r="H295">
        <v>1</v>
      </c>
      <c r="I295">
        <v>1</v>
      </c>
      <c r="J295">
        <v>0</v>
      </c>
      <c r="K295">
        <v>0</v>
      </c>
      <c r="L295">
        <v>0</v>
      </c>
      <c r="M295">
        <v>0</v>
      </c>
      <c r="N295">
        <v>1</v>
      </c>
      <c r="O295">
        <v>1</v>
      </c>
      <c r="P295">
        <v>6</v>
      </c>
    </row>
    <row r="296" spans="1:16" ht="33" customHeight="1" x14ac:dyDescent="0.3">
      <c r="A296">
        <v>19</v>
      </c>
      <c r="B296">
        <v>60</v>
      </c>
      <c r="C296">
        <v>171</v>
      </c>
      <c r="D296">
        <v>13</v>
      </c>
      <c r="E296">
        <v>1</v>
      </c>
      <c r="F296">
        <v>1</v>
      </c>
      <c r="G296">
        <v>0</v>
      </c>
      <c r="H296">
        <v>0</v>
      </c>
      <c r="I296">
        <v>1</v>
      </c>
      <c r="J296">
        <v>0</v>
      </c>
      <c r="K296">
        <v>1</v>
      </c>
      <c r="L296">
        <v>0</v>
      </c>
      <c r="M296">
        <v>0</v>
      </c>
      <c r="N296">
        <v>1</v>
      </c>
      <c r="O296">
        <v>1</v>
      </c>
      <c r="P296">
        <v>3</v>
      </c>
    </row>
    <row r="297" spans="1:16" ht="33" customHeight="1" x14ac:dyDescent="0.3">
      <c r="A297">
        <v>25</v>
      </c>
      <c r="B297">
        <v>58</v>
      </c>
      <c r="C297">
        <v>157</v>
      </c>
      <c r="D297">
        <v>15</v>
      </c>
      <c r="E297">
        <v>1</v>
      </c>
      <c r="F297">
        <v>0</v>
      </c>
      <c r="G297">
        <v>1</v>
      </c>
      <c r="H297">
        <v>0</v>
      </c>
      <c r="I297">
        <v>1</v>
      </c>
      <c r="J297">
        <v>1</v>
      </c>
      <c r="K297">
        <v>0</v>
      </c>
      <c r="L297">
        <v>0</v>
      </c>
      <c r="M297">
        <v>0</v>
      </c>
      <c r="N297">
        <v>1</v>
      </c>
      <c r="O297">
        <v>1</v>
      </c>
      <c r="P297">
        <v>5</v>
      </c>
    </row>
    <row r="298" spans="1:16" ht="33" customHeight="1" x14ac:dyDescent="0.3">
      <c r="A298">
        <v>38</v>
      </c>
      <c r="B298">
        <v>54</v>
      </c>
      <c r="C298">
        <v>157</v>
      </c>
      <c r="D298">
        <v>15</v>
      </c>
      <c r="E298">
        <v>1</v>
      </c>
      <c r="F298">
        <v>0</v>
      </c>
      <c r="G298">
        <v>0</v>
      </c>
      <c r="H298">
        <v>0</v>
      </c>
      <c r="I298">
        <v>0</v>
      </c>
      <c r="J298">
        <v>1</v>
      </c>
      <c r="K298">
        <v>1</v>
      </c>
      <c r="L298">
        <v>1</v>
      </c>
      <c r="M298">
        <v>0</v>
      </c>
      <c r="N298">
        <v>0</v>
      </c>
      <c r="O298">
        <v>1</v>
      </c>
      <c r="P298">
        <v>5</v>
      </c>
    </row>
    <row r="299" spans="1:16" ht="33" customHeight="1" x14ac:dyDescent="0.3">
      <c r="A299">
        <v>36</v>
      </c>
      <c r="B299">
        <v>65</v>
      </c>
      <c r="C299">
        <v>173</v>
      </c>
      <c r="D299">
        <v>15</v>
      </c>
      <c r="E299">
        <v>1</v>
      </c>
      <c r="F299">
        <v>0</v>
      </c>
      <c r="G299">
        <v>0</v>
      </c>
      <c r="H299">
        <v>0</v>
      </c>
      <c r="I299">
        <v>1</v>
      </c>
      <c r="J299">
        <v>0</v>
      </c>
      <c r="K299">
        <v>0</v>
      </c>
      <c r="L299">
        <v>1</v>
      </c>
      <c r="M299">
        <v>0</v>
      </c>
      <c r="N299">
        <v>1</v>
      </c>
      <c r="O299">
        <v>1</v>
      </c>
      <c r="P299">
        <v>5</v>
      </c>
    </row>
    <row r="300" spans="1:16" ht="33" customHeight="1" x14ac:dyDescent="0.3">
      <c r="A300">
        <v>18</v>
      </c>
      <c r="B300">
        <v>45</v>
      </c>
      <c r="C300">
        <v>162</v>
      </c>
      <c r="D300">
        <v>13</v>
      </c>
      <c r="E300">
        <v>2</v>
      </c>
      <c r="F300">
        <v>1</v>
      </c>
      <c r="G300">
        <v>1</v>
      </c>
      <c r="H300">
        <v>1</v>
      </c>
      <c r="I300">
        <v>1</v>
      </c>
      <c r="J300">
        <v>0</v>
      </c>
      <c r="K300">
        <v>1</v>
      </c>
      <c r="L300">
        <v>0</v>
      </c>
      <c r="M300">
        <v>0</v>
      </c>
      <c r="N300">
        <v>1</v>
      </c>
      <c r="O300">
        <v>1</v>
      </c>
      <c r="P300">
        <v>6</v>
      </c>
    </row>
    <row r="301" spans="1:16" ht="33" customHeight="1" x14ac:dyDescent="0.3">
      <c r="A301">
        <v>48</v>
      </c>
      <c r="B301">
        <v>40</v>
      </c>
      <c r="C301">
        <v>154</v>
      </c>
      <c r="D301">
        <v>13</v>
      </c>
      <c r="E301">
        <v>1</v>
      </c>
      <c r="F301">
        <v>0</v>
      </c>
      <c r="G301">
        <v>0</v>
      </c>
      <c r="H301">
        <v>1</v>
      </c>
      <c r="I301">
        <v>1</v>
      </c>
      <c r="J301">
        <v>0</v>
      </c>
      <c r="K301">
        <v>0</v>
      </c>
      <c r="L301">
        <v>0</v>
      </c>
      <c r="M301">
        <v>0</v>
      </c>
      <c r="N301">
        <v>1</v>
      </c>
      <c r="O301">
        <v>1</v>
      </c>
      <c r="P301">
        <v>3</v>
      </c>
    </row>
    <row r="302" spans="1:16" ht="33" customHeight="1" x14ac:dyDescent="0.3">
      <c r="A302">
        <v>22</v>
      </c>
      <c r="B302">
        <v>46</v>
      </c>
      <c r="C302">
        <v>165</v>
      </c>
      <c r="D302">
        <v>14</v>
      </c>
      <c r="E302">
        <v>1</v>
      </c>
      <c r="F302">
        <v>0</v>
      </c>
      <c r="G302">
        <v>0</v>
      </c>
      <c r="H302">
        <v>0</v>
      </c>
      <c r="I302">
        <v>1</v>
      </c>
      <c r="J302">
        <v>0</v>
      </c>
      <c r="K302">
        <v>0</v>
      </c>
      <c r="L302">
        <v>0</v>
      </c>
      <c r="M302">
        <v>0</v>
      </c>
      <c r="N302">
        <v>0</v>
      </c>
      <c r="O302">
        <v>1</v>
      </c>
      <c r="P302">
        <v>5</v>
      </c>
    </row>
    <row r="303" spans="1:16" ht="33" customHeight="1" x14ac:dyDescent="0.3">
      <c r="A303">
        <v>25</v>
      </c>
      <c r="B303">
        <v>51</v>
      </c>
      <c r="C303">
        <v>144</v>
      </c>
      <c r="D303">
        <v>13</v>
      </c>
      <c r="E303">
        <v>3</v>
      </c>
      <c r="F303">
        <v>1</v>
      </c>
      <c r="G303">
        <v>1</v>
      </c>
      <c r="H303">
        <v>0</v>
      </c>
      <c r="I303">
        <v>1</v>
      </c>
      <c r="J303">
        <v>0</v>
      </c>
      <c r="K303">
        <v>0</v>
      </c>
      <c r="L303">
        <v>0</v>
      </c>
      <c r="M303">
        <v>1</v>
      </c>
      <c r="N303">
        <v>0</v>
      </c>
      <c r="O303">
        <v>0</v>
      </c>
      <c r="P303">
        <v>5</v>
      </c>
    </row>
    <row r="304" spans="1:16" ht="33" customHeight="1" x14ac:dyDescent="0.3">
      <c r="A304">
        <v>18</v>
      </c>
      <c r="B304">
        <v>60</v>
      </c>
      <c r="C304">
        <v>165</v>
      </c>
      <c r="D304">
        <v>13</v>
      </c>
      <c r="E304">
        <v>1</v>
      </c>
      <c r="F304">
        <v>0</v>
      </c>
      <c r="G304">
        <v>1</v>
      </c>
      <c r="H304">
        <v>0</v>
      </c>
      <c r="I304">
        <v>0</v>
      </c>
      <c r="J304">
        <v>1</v>
      </c>
      <c r="K304">
        <v>0</v>
      </c>
      <c r="L304">
        <v>1</v>
      </c>
      <c r="M304">
        <v>0</v>
      </c>
      <c r="N304">
        <v>1</v>
      </c>
      <c r="O304">
        <v>1</v>
      </c>
      <c r="P304">
        <v>5</v>
      </c>
    </row>
    <row r="305" spans="1:16" ht="33" customHeight="1" x14ac:dyDescent="0.3">
      <c r="A305">
        <v>13</v>
      </c>
      <c r="B305">
        <v>50</v>
      </c>
      <c r="C305">
        <v>165</v>
      </c>
      <c r="D305">
        <v>11</v>
      </c>
      <c r="E305">
        <v>1</v>
      </c>
      <c r="F305">
        <v>1</v>
      </c>
      <c r="G305">
        <v>1</v>
      </c>
      <c r="H305">
        <v>1</v>
      </c>
      <c r="I305">
        <v>1</v>
      </c>
      <c r="J305">
        <v>0</v>
      </c>
      <c r="K305">
        <v>1</v>
      </c>
      <c r="L305">
        <v>0</v>
      </c>
      <c r="M305">
        <v>1</v>
      </c>
      <c r="N305">
        <v>1</v>
      </c>
      <c r="O305">
        <v>1</v>
      </c>
      <c r="P305">
        <v>7</v>
      </c>
    </row>
    <row r="306" spans="1:16" ht="33" customHeight="1" x14ac:dyDescent="0.3">
      <c r="A306">
        <v>30</v>
      </c>
      <c r="B306">
        <v>48</v>
      </c>
      <c r="C306">
        <v>150</v>
      </c>
      <c r="D306">
        <v>13</v>
      </c>
      <c r="E306">
        <v>2</v>
      </c>
      <c r="F306">
        <v>1</v>
      </c>
      <c r="G306">
        <v>0</v>
      </c>
      <c r="H306">
        <v>1</v>
      </c>
      <c r="I306">
        <v>1</v>
      </c>
      <c r="J306">
        <v>0</v>
      </c>
      <c r="K306">
        <v>1</v>
      </c>
      <c r="L306">
        <v>0</v>
      </c>
      <c r="M306">
        <v>0</v>
      </c>
      <c r="N306">
        <v>1</v>
      </c>
      <c r="O306">
        <v>1</v>
      </c>
      <c r="P306">
        <v>4</v>
      </c>
    </row>
    <row r="307" spans="1:16" ht="33" customHeight="1" x14ac:dyDescent="0.3">
      <c r="A307">
        <v>25</v>
      </c>
      <c r="B307">
        <v>78</v>
      </c>
      <c r="C307">
        <v>172</v>
      </c>
      <c r="D307">
        <v>13</v>
      </c>
      <c r="E307">
        <v>1</v>
      </c>
      <c r="F307">
        <v>1</v>
      </c>
      <c r="G307">
        <v>0</v>
      </c>
      <c r="H307">
        <v>0</v>
      </c>
      <c r="I307">
        <v>0</v>
      </c>
      <c r="J307">
        <v>1</v>
      </c>
      <c r="K307">
        <v>0</v>
      </c>
      <c r="L307">
        <v>0</v>
      </c>
      <c r="M307">
        <v>0</v>
      </c>
      <c r="N307">
        <v>0</v>
      </c>
      <c r="O307">
        <v>1</v>
      </c>
      <c r="P307">
        <v>5</v>
      </c>
    </row>
    <row r="308" spans="1:16" ht="33" customHeight="1" x14ac:dyDescent="0.3">
      <c r="A308">
        <v>47</v>
      </c>
      <c r="B308">
        <v>66</v>
      </c>
      <c r="C308">
        <v>157</v>
      </c>
      <c r="D308">
        <v>15</v>
      </c>
      <c r="E308">
        <v>1</v>
      </c>
      <c r="F308">
        <v>1</v>
      </c>
      <c r="G308">
        <v>1</v>
      </c>
      <c r="H308">
        <v>0</v>
      </c>
      <c r="I308">
        <v>1</v>
      </c>
      <c r="J308">
        <v>0</v>
      </c>
      <c r="K308">
        <v>0</v>
      </c>
      <c r="L308">
        <v>0</v>
      </c>
      <c r="M308">
        <v>0</v>
      </c>
      <c r="N308">
        <v>1</v>
      </c>
      <c r="O308">
        <v>1</v>
      </c>
      <c r="P308">
        <v>3</v>
      </c>
    </row>
    <row r="309" spans="1:16" ht="33" customHeight="1" x14ac:dyDescent="0.3">
      <c r="A309">
        <v>19</v>
      </c>
      <c r="B309">
        <v>50</v>
      </c>
      <c r="C309">
        <v>157</v>
      </c>
      <c r="D309">
        <v>15</v>
      </c>
      <c r="E309">
        <v>1</v>
      </c>
      <c r="F309">
        <v>1</v>
      </c>
      <c r="G309">
        <v>0</v>
      </c>
      <c r="H309">
        <v>0</v>
      </c>
      <c r="I309">
        <v>0</v>
      </c>
      <c r="J309">
        <v>0</v>
      </c>
      <c r="K309">
        <v>0</v>
      </c>
      <c r="L309">
        <v>1</v>
      </c>
      <c r="M309">
        <v>0</v>
      </c>
      <c r="N309">
        <v>1</v>
      </c>
      <c r="O309">
        <v>1</v>
      </c>
      <c r="P309">
        <v>4</v>
      </c>
    </row>
    <row r="310" spans="1:16" ht="33" customHeight="1" x14ac:dyDescent="0.3">
      <c r="A310">
        <v>22</v>
      </c>
      <c r="B310">
        <v>57</v>
      </c>
      <c r="C310">
        <v>167</v>
      </c>
      <c r="D310">
        <v>13</v>
      </c>
      <c r="E310">
        <v>3</v>
      </c>
      <c r="F310">
        <v>0</v>
      </c>
      <c r="G310">
        <v>1</v>
      </c>
      <c r="H310">
        <v>1</v>
      </c>
      <c r="I310">
        <v>1</v>
      </c>
      <c r="J310">
        <v>1</v>
      </c>
      <c r="K310">
        <v>0</v>
      </c>
      <c r="L310">
        <v>0</v>
      </c>
      <c r="M310">
        <v>1</v>
      </c>
      <c r="N310">
        <v>1</v>
      </c>
      <c r="O310">
        <v>0</v>
      </c>
      <c r="P310">
        <v>7</v>
      </c>
    </row>
    <row r="311" spans="1:16" ht="33" customHeight="1" x14ac:dyDescent="0.3">
      <c r="A311">
        <v>16</v>
      </c>
      <c r="B311">
        <v>51</v>
      </c>
      <c r="C311">
        <v>163</v>
      </c>
      <c r="D311">
        <v>11</v>
      </c>
      <c r="E311">
        <v>1</v>
      </c>
      <c r="F311">
        <v>0</v>
      </c>
      <c r="G311">
        <v>0</v>
      </c>
      <c r="H311">
        <v>0</v>
      </c>
      <c r="I311">
        <v>0</v>
      </c>
      <c r="J311">
        <v>0</v>
      </c>
      <c r="K311">
        <v>0</v>
      </c>
      <c r="L311">
        <v>0</v>
      </c>
      <c r="M311">
        <v>0</v>
      </c>
      <c r="N311">
        <v>1</v>
      </c>
      <c r="O311">
        <v>1</v>
      </c>
      <c r="P311">
        <v>5</v>
      </c>
    </row>
    <row r="312" spans="1:16" ht="33" customHeight="1" x14ac:dyDescent="0.3">
      <c r="A312">
        <v>25</v>
      </c>
      <c r="B312">
        <v>65</v>
      </c>
      <c r="C312">
        <v>183</v>
      </c>
      <c r="D312">
        <v>13</v>
      </c>
      <c r="E312">
        <v>1</v>
      </c>
      <c r="F312">
        <v>1</v>
      </c>
      <c r="G312">
        <v>0</v>
      </c>
      <c r="H312">
        <v>0</v>
      </c>
      <c r="I312">
        <v>0</v>
      </c>
      <c r="J312">
        <v>0</v>
      </c>
      <c r="K312">
        <v>1</v>
      </c>
      <c r="L312">
        <v>0</v>
      </c>
      <c r="M312">
        <v>0</v>
      </c>
      <c r="N312">
        <v>1</v>
      </c>
      <c r="O312">
        <v>1</v>
      </c>
      <c r="P312">
        <v>6</v>
      </c>
    </row>
    <row r="313" spans="1:16" ht="33" customHeight="1" x14ac:dyDescent="0.3">
      <c r="A313">
        <v>21</v>
      </c>
      <c r="B313">
        <v>68</v>
      </c>
      <c r="C313">
        <v>165</v>
      </c>
      <c r="D313">
        <v>11</v>
      </c>
      <c r="E313">
        <v>1</v>
      </c>
      <c r="F313">
        <v>1</v>
      </c>
      <c r="G313">
        <v>0</v>
      </c>
      <c r="H313">
        <v>0</v>
      </c>
      <c r="I313">
        <v>1</v>
      </c>
      <c r="J313">
        <v>1</v>
      </c>
      <c r="K313">
        <v>0</v>
      </c>
      <c r="L313">
        <v>0</v>
      </c>
      <c r="M313">
        <v>0</v>
      </c>
      <c r="N313">
        <v>1</v>
      </c>
      <c r="O313">
        <v>1</v>
      </c>
      <c r="P313">
        <v>5</v>
      </c>
    </row>
    <row r="314" spans="1:16" ht="33" customHeight="1" x14ac:dyDescent="0.3">
      <c r="A314">
        <v>18</v>
      </c>
      <c r="B314">
        <v>65</v>
      </c>
      <c r="C314">
        <v>160</v>
      </c>
      <c r="D314">
        <v>15</v>
      </c>
      <c r="E314">
        <v>1</v>
      </c>
      <c r="F314">
        <v>1</v>
      </c>
      <c r="G314">
        <v>1</v>
      </c>
      <c r="H314">
        <v>1</v>
      </c>
      <c r="I314">
        <v>1</v>
      </c>
      <c r="J314">
        <v>0</v>
      </c>
      <c r="K314">
        <v>1</v>
      </c>
      <c r="L314">
        <v>0</v>
      </c>
      <c r="M314">
        <v>0</v>
      </c>
      <c r="N314">
        <v>1</v>
      </c>
      <c r="O314">
        <v>1</v>
      </c>
      <c r="P314">
        <v>4</v>
      </c>
    </row>
    <row r="315" spans="1:16" ht="33" customHeight="1" x14ac:dyDescent="0.3">
      <c r="A315">
        <v>28</v>
      </c>
      <c r="B315">
        <v>45</v>
      </c>
      <c r="C315">
        <v>154</v>
      </c>
      <c r="D315">
        <v>15</v>
      </c>
      <c r="E315">
        <v>1</v>
      </c>
      <c r="F315">
        <v>0</v>
      </c>
      <c r="G315">
        <v>0</v>
      </c>
      <c r="H315">
        <v>0</v>
      </c>
      <c r="I315">
        <v>1</v>
      </c>
      <c r="J315">
        <v>0</v>
      </c>
      <c r="K315">
        <v>0</v>
      </c>
      <c r="L315">
        <v>0</v>
      </c>
      <c r="M315">
        <v>0</v>
      </c>
      <c r="N315">
        <v>0</v>
      </c>
      <c r="O315">
        <v>1</v>
      </c>
      <c r="P315">
        <v>4</v>
      </c>
    </row>
    <row r="316" spans="1:16" ht="33" customHeight="1" x14ac:dyDescent="0.3">
      <c r="A316">
        <v>27</v>
      </c>
      <c r="B316">
        <v>54</v>
      </c>
      <c r="C316">
        <v>142</v>
      </c>
      <c r="D316">
        <v>11</v>
      </c>
      <c r="E316">
        <v>1</v>
      </c>
      <c r="F316">
        <v>1</v>
      </c>
      <c r="G316">
        <v>0</v>
      </c>
      <c r="H316">
        <v>0</v>
      </c>
      <c r="I316">
        <v>1</v>
      </c>
      <c r="J316">
        <v>0</v>
      </c>
      <c r="K316">
        <v>0</v>
      </c>
      <c r="L316">
        <v>0</v>
      </c>
      <c r="M316">
        <v>0</v>
      </c>
      <c r="N316">
        <v>0</v>
      </c>
      <c r="O316">
        <v>1</v>
      </c>
      <c r="P316">
        <v>5</v>
      </c>
    </row>
    <row r="317" spans="1:16" ht="33" customHeight="1" x14ac:dyDescent="0.3">
      <c r="A317">
        <v>23</v>
      </c>
      <c r="B317">
        <v>74</v>
      </c>
      <c r="C317">
        <v>162</v>
      </c>
      <c r="D317">
        <v>15</v>
      </c>
      <c r="E317">
        <v>1</v>
      </c>
      <c r="F317">
        <v>1</v>
      </c>
      <c r="G317">
        <v>0</v>
      </c>
      <c r="H317">
        <v>0</v>
      </c>
      <c r="I317">
        <v>0</v>
      </c>
      <c r="J317">
        <v>0</v>
      </c>
      <c r="K317">
        <v>1</v>
      </c>
      <c r="L317">
        <v>0</v>
      </c>
      <c r="M317">
        <v>0</v>
      </c>
      <c r="N317">
        <v>1</v>
      </c>
      <c r="O317">
        <v>1</v>
      </c>
      <c r="P317">
        <v>5</v>
      </c>
    </row>
    <row r="318" spans="1:16" ht="33" customHeight="1" x14ac:dyDescent="0.3">
      <c r="A318">
        <v>32</v>
      </c>
      <c r="B318">
        <v>67</v>
      </c>
      <c r="C318">
        <v>154</v>
      </c>
      <c r="D318">
        <v>15</v>
      </c>
      <c r="E318">
        <v>1</v>
      </c>
      <c r="F318">
        <v>1</v>
      </c>
      <c r="G318">
        <v>0</v>
      </c>
      <c r="H318">
        <v>0</v>
      </c>
      <c r="I318">
        <v>0</v>
      </c>
      <c r="J318">
        <v>0</v>
      </c>
      <c r="K318">
        <v>0</v>
      </c>
      <c r="L318">
        <v>0</v>
      </c>
      <c r="M318">
        <v>1</v>
      </c>
      <c r="N318">
        <v>1</v>
      </c>
      <c r="O318">
        <v>0</v>
      </c>
      <c r="P318">
        <v>1</v>
      </c>
    </row>
    <row r="319" spans="1:16" ht="33" customHeight="1" x14ac:dyDescent="0.3">
      <c r="A319">
        <v>19</v>
      </c>
      <c r="B319">
        <v>54.5</v>
      </c>
      <c r="C319">
        <v>160</v>
      </c>
      <c r="D319">
        <v>13</v>
      </c>
      <c r="E319">
        <v>1</v>
      </c>
      <c r="F319">
        <v>1</v>
      </c>
      <c r="G319">
        <v>0</v>
      </c>
      <c r="H319">
        <v>0</v>
      </c>
      <c r="I319">
        <v>1</v>
      </c>
      <c r="J319">
        <v>0</v>
      </c>
      <c r="K319">
        <v>1</v>
      </c>
      <c r="L319">
        <v>0</v>
      </c>
      <c r="M319">
        <v>0</v>
      </c>
      <c r="N319">
        <v>0</v>
      </c>
      <c r="O319">
        <v>1</v>
      </c>
      <c r="P319">
        <v>6</v>
      </c>
    </row>
    <row r="320" spans="1:16" ht="33" customHeight="1" x14ac:dyDescent="0.3">
      <c r="A320">
        <v>21</v>
      </c>
      <c r="B320">
        <v>64</v>
      </c>
      <c r="C320">
        <v>154</v>
      </c>
      <c r="D320">
        <v>16</v>
      </c>
      <c r="E320">
        <v>1</v>
      </c>
      <c r="F320">
        <v>1</v>
      </c>
      <c r="G320">
        <v>0</v>
      </c>
      <c r="H320">
        <v>0</v>
      </c>
      <c r="I320">
        <v>1</v>
      </c>
      <c r="J320">
        <v>1</v>
      </c>
      <c r="K320">
        <v>0</v>
      </c>
      <c r="L320">
        <v>1</v>
      </c>
      <c r="M320">
        <v>0</v>
      </c>
      <c r="N320">
        <v>1</v>
      </c>
      <c r="O320">
        <v>1</v>
      </c>
      <c r="P320">
        <v>5</v>
      </c>
    </row>
    <row r="321" spans="1:16" ht="33" customHeight="1" x14ac:dyDescent="0.3">
      <c r="A321">
        <v>24</v>
      </c>
      <c r="B321">
        <v>61</v>
      </c>
      <c r="C321">
        <v>156</v>
      </c>
      <c r="D321">
        <v>13</v>
      </c>
      <c r="E321">
        <v>1</v>
      </c>
      <c r="F321">
        <v>1</v>
      </c>
      <c r="G321">
        <v>1</v>
      </c>
      <c r="H321">
        <v>1</v>
      </c>
      <c r="I321">
        <v>1</v>
      </c>
      <c r="J321">
        <v>1</v>
      </c>
      <c r="K321">
        <v>0</v>
      </c>
      <c r="L321">
        <v>0</v>
      </c>
      <c r="M321">
        <v>1</v>
      </c>
      <c r="N321">
        <v>1</v>
      </c>
      <c r="O321">
        <v>0</v>
      </c>
      <c r="P321">
        <v>5</v>
      </c>
    </row>
    <row r="322" spans="1:16" ht="33" customHeight="1" x14ac:dyDescent="0.3">
      <c r="A322">
        <v>23</v>
      </c>
      <c r="B322">
        <v>80</v>
      </c>
      <c r="C322">
        <v>157</v>
      </c>
      <c r="D322">
        <v>13</v>
      </c>
      <c r="E322">
        <v>1</v>
      </c>
      <c r="F322">
        <v>0</v>
      </c>
      <c r="G322">
        <v>0</v>
      </c>
      <c r="H322">
        <v>0</v>
      </c>
      <c r="I322">
        <v>1</v>
      </c>
      <c r="J322">
        <v>0</v>
      </c>
      <c r="K322">
        <v>1</v>
      </c>
      <c r="L322">
        <v>1</v>
      </c>
      <c r="M322">
        <v>0</v>
      </c>
      <c r="N322">
        <v>0</v>
      </c>
      <c r="O322">
        <v>1</v>
      </c>
      <c r="P322">
        <v>3</v>
      </c>
    </row>
    <row r="323" spans="1:16" ht="33" customHeight="1" x14ac:dyDescent="0.3">
      <c r="A323">
        <v>23</v>
      </c>
      <c r="B323">
        <v>55</v>
      </c>
      <c r="C323">
        <v>165</v>
      </c>
      <c r="D323">
        <v>13</v>
      </c>
      <c r="E323">
        <v>1</v>
      </c>
      <c r="F323">
        <v>0</v>
      </c>
      <c r="G323">
        <v>0</v>
      </c>
      <c r="H323">
        <v>0</v>
      </c>
      <c r="I323">
        <v>1</v>
      </c>
      <c r="J323">
        <v>0</v>
      </c>
      <c r="K323">
        <v>0</v>
      </c>
      <c r="L323">
        <v>0</v>
      </c>
      <c r="M323">
        <v>0</v>
      </c>
      <c r="N323">
        <v>0</v>
      </c>
      <c r="O323">
        <v>1</v>
      </c>
      <c r="P323">
        <v>5</v>
      </c>
    </row>
    <row r="324" spans="1:16" ht="33" customHeight="1" x14ac:dyDescent="0.3">
      <c r="A324">
        <v>19</v>
      </c>
      <c r="B324">
        <v>50</v>
      </c>
      <c r="C324">
        <v>167</v>
      </c>
      <c r="D324">
        <v>15</v>
      </c>
      <c r="E324">
        <v>1</v>
      </c>
      <c r="F324">
        <v>0</v>
      </c>
      <c r="G324">
        <v>1</v>
      </c>
      <c r="H324">
        <v>1</v>
      </c>
      <c r="I324">
        <v>1</v>
      </c>
      <c r="J324">
        <v>1</v>
      </c>
      <c r="K324">
        <v>1</v>
      </c>
      <c r="L324">
        <v>0</v>
      </c>
      <c r="M324">
        <v>0</v>
      </c>
      <c r="N324">
        <v>1</v>
      </c>
      <c r="O324">
        <v>1</v>
      </c>
      <c r="P324">
        <v>7</v>
      </c>
    </row>
    <row r="325" spans="1:16" ht="33" customHeight="1" x14ac:dyDescent="0.3">
      <c r="A325">
        <v>18</v>
      </c>
      <c r="B325">
        <v>48</v>
      </c>
      <c r="C325">
        <v>144</v>
      </c>
      <c r="D325">
        <v>15</v>
      </c>
      <c r="E325">
        <v>1</v>
      </c>
      <c r="F325">
        <v>0</v>
      </c>
      <c r="G325">
        <v>0</v>
      </c>
      <c r="H325">
        <v>0</v>
      </c>
      <c r="I325">
        <v>1</v>
      </c>
      <c r="J325">
        <v>0</v>
      </c>
      <c r="K325">
        <v>0</v>
      </c>
      <c r="L325">
        <v>0</v>
      </c>
      <c r="M325">
        <v>0</v>
      </c>
      <c r="N325">
        <v>1</v>
      </c>
      <c r="O325">
        <v>1</v>
      </c>
      <c r="P325">
        <v>5</v>
      </c>
    </row>
    <row r="326" spans="1:16" ht="33" customHeight="1" x14ac:dyDescent="0.3">
      <c r="A326">
        <v>20</v>
      </c>
      <c r="B326">
        <v>58</v>
      </c>
      <c r="C326">
        <v>165</v>
      </c>
      <c r="D326">
        <v>15</v>
      </c>
      <c r="E326">
        <v>1</v>
      </c>
      <c r="F326">
        <v>0</v>
      </c>
      <c r="G326">
        <v>0</v>
      </c>
      <c r="H326">
        <v>0</v>
      </c>
      <c r="I326">
        <v>1</v>
      </c>
      <c r="J326">
        <v>1</v>
      </c>
      <c r="K326">
        <v>1</v>
      </c>
      <c r="L326">
        <v>0</v>
      </c>
      <c r="M326">
        <v>0</v>
      </c>
      <c r="N326">
        <v>0</v>
      </c>
      <c r="O326">
        <v>1</v>
      </c>
      <c r="P326">
        <v>4</v>
      </c>
    </row>
    <row r="327" spans="1:16" ht="33" customHeight="1" x14ac:dyDescent="0.3">
      <c r="A327">
        <v>23</v>
      </c>
      <c r="B327">
        <v>83</v>
      </c>
      <c r="C327">
        <v>167</v>
      </c>
      <c r="D327">
        <v>13</v>
      </c>
      <c r="E327">
        <v>3</v>
      </c>
      <c r="F327">
        <v>1</v>
      </c>
      <c r="G327">
        <v>1</v>
      </c>
      <c r="H327">
        <v>1</v>
      </c>
      <c r="I327">
        <v>1</v>
      </c>
      <c r="J327">
        <v>1</v>
      </c>
      <c r="K327">
        <v>1</v>
      </c>
      <c r="L327">
        <v>0</v>
      </c>
      <c r="M327">
        <v>1</v>
      </c>
      <c r="N327">
        <v>1</v>
      </c>
      <c r="O327">
        <v>0</v>
      </c>
      <c r="P327">
        <v>4</v>
      </c>
    </row>
    <row r="328" spans="1:16" ht="33" customHeight="1" x14ac:dyDescent="0.3">
      <c r="A328">
        <v>22</v>
      </c>
      <c r="B328">
        <v>69</v>
      </c>
      <c r="C328">
        <v>170</v>
      </c>
      <c r="D328">
        <v>13</v>
      </c>
      <c r="E328">
        <v>1</v>
      </c>
      <c r="F328">
        <v>1</v>
      </c>
      <c r="G328">
        <v>1</v>
      </c>
      <c r="H328">
        <v>1</v>
      </c>
      <c r="I328">
        <v>0</v>
      </c>
      <c r="J328">
        <v>0</v>
      </c>
      <c r="K328">
        <v>1</v>
      </c>
      <c r="L328">
        <v>1</v>
      </c>
      <c r="M328">
        <v>0</v>
      </c>
      <c r="N328">
        <v>1</v>
      </c>
      <c r="O328">
        <v>1</v>
      </c>
      <c r="P328">
        <v>5</v>
      </c>
    </row>
    <row r="329" spans="1:16" ht="33" customHeight="1" x14ac:dyDescent="0.3">
      <c r="A329">
        <v>22</v>
      </c>
      <c r="B329">
        <v>45</v>
      </c>
      <c r="C329">
        <v>159</v>
      </c>
      <c r="D329">
        <v>13</v>
      </c>
      <c r="E329">
        <v>1</v>
      </c>
      <c r="F329">
        <v>0</v>
      </c>
      <c r="G329">
        <v>0</v>
      </c>
      <c r="H329">
        <v>0</v>
      </c>
      <c r="I329">
        <v>0</v>
      </c>
      <c r="J329">
        <v>0</v>
      </c>
      <c r="K329">
        <v>0</v>
      </c>
      <c r="L329">
        <v>0</v>
      </c>
      <c r="M329">
        <v>0</v>
      </c>
      <c r="N329">
        <v>0</v>
      </c>
      <c r="O329">
        <v>1</v>
      </c>
      <c r="P329">
        <v>2</v>
      </c>
    </row>
    <row r="330" spans="1:16" ht="33" customHeight="1" x14ac:dyDescent="0.3">
      <c r="A330">
        <v>18</v>
      </c>
      <c r="B330">
        <v>65</v>
      </c>
      <c r="C330">
        <v>157</v>
      </c>
      <c r="D330">
        <v>13</v>
      </c>
      <c r="E330">
        <v>2</v>
      </c>
      <c r="F330">
        <v>1</v>
      </c>
      <c r="G330">
        <v>1</v>
      </c>
      <c r="H330">
        <v>1</v>
      </c>
      <c r="I330">
        <v>0</v>
      </c>
      <c r="J330">
        <v>1</v>
      </c>
      <c r="K330">
        <v>1</v>
      </c>
      <c r="L330">
        <v>1</v>
      </c>
      <c r="M330">
        <v>0</v>
      </c>
      <c r="N330">
        <v>0</v>
      </c>
      <c r="O330">
        <v>0</v>
      </c>
      <c r="P330">
        <v>6</v>
      </c>
    </row>
    <row r="331" spans="1:16" ht="33" customHeight="1" x14ac:dyDescent="0.3">
      <c r="A331">
        <v>24</v>
      </c>
      <c r="B331">
        <v>60</v>
      </c>
      <c r="C331">
        <v>160</v>
      </c>
      <c r="D331">
        <v>15</v>
      </c>
      <c r="E331">
        <v>1</v>
      </c>
      <c r="F331">
        <v>1</v>
      </c>
      <c r="G331">
        <v>0</v>
      </c>
      <c r="H331">
        <v>0</v>
      </c>
      <c r="I331">
        <v>1</v>
      </c>
      <c r="J331">
        <v>1</v>
      </c>
      <c r="K331">
        <v>0</v>
      </c>
      <c r="L331">
        <v>0</v>
      </c>
      <c r="M331">
        <v>0</v>
      </c>
      <c r="N331">
        <v>1</v>
      </c>
      <c r="O331">
        <v>1</v>
      </c>
      <c r="P331">
        <v>5</v>
      </c>
    </row>
    <row r="332" spans="1:16" ht="33" customHeight="1" x14ac:dyDescent="0.3">
      <c r="A332">
        <v>21</v>
      </c>
      <c r="B332">
        <v>45</v>
      </c>
      <c r="C332">
        <v>167</v>
      </c>
      <c r="D332">
        <v>13</v>
      </c>
      <c r="E332">
        <v>1</v>
      </c>
      <c r="F332">
        <v>1</v>
      </c>
      <c r="G332">
        <v>0</v>
      </c>
      <c r="H332">
        <v>1</v>
      </c>
      <c r="I332">
        <v>0</v>
      </c>
      <c r="J332">
        <v>0</v>
      </c>
      <c r="K332">
        <v>1</v>
      </c>
      <c r="L332">
        <v>0</v>
      </c>
      <c r="M332">
        <v>0</v>
      </c>
      <c r="N332">
        <v>1</v>
      </c>
      <c r="O332">
        <v>1</v>
      </c>
      <c r="P332">
        <v>6</v>
      </c>
    </row>
    <row r="333" spans="1:16" ht="33" customHeight="1" x14ac:dyDescent="0.3">
      <c r="A333">
        <v>20</v>
      </c>
      <c r="B333">
        <v>46</v>
      </c>
      <c r="C333">
        <v>152</v>
      </c>
      <c r="D333">
        <v>15</v>
      </c>
      <c r="E333">
        <v>1</v>
      </c>
      <c r="F333">
        <v>0</v>
      </c>
      <c r="G333">
        <v>0</v>
      </c>
      <c r="H333">
        <v>0</v>
      </c>
      <c r="I333">
        <v>0</v>
      </c>
      <c r="J333">
        <v>0</v>
      </c>
      <c r="K333">
        <v>1</v>
      </c>
      <c r="L333">
        <v>0</v>
      </c>
      <c r="M333">
        <v>0</v>
      </c>
      <c r="N333">
        <v>1</v>
      </c>
      <c r="O333">
        <v>1</v>
      </c>
      <c r="P333">
        <v>4</v>
      </c>
    </row>
    <row r="334" spans="1:16" ht="33" customHeight="1" x14ac:dyDescent="0.3">
      <c r="A334">
        <v>19</v>
      </c>
      <c r="B334">
        <v>49</v>
      </c>
      <c r="C334">
        <v>154</v>
      </c>
      <c r="D334">
        <v>13</v>
      </c>
      <c r="E334">
        <v>1</v>
      </c>
      <c r="F334">
        <v>0</v>
      </c>
      <c r="G334">
        <v>1</v>
      </c>
      <c r="H334">
        <v>1</v>
      </c>
      <c r="I334">
        <v>1</v>
      </c>
      <c r="J334">
        <v>1</v>
      </c>
      <c r="K334">
        <v>1</v>
      </c>
      <c r="L334">
        <v>0</v>
      </c>
      <c r="M334">
        <v>0</v>
      </c>
      <c r="N334">
        <v>1</v>
      </c>
      <c r="O334">
        <v>1</v>
      </c>
      <c r="P334">
        <v>4</v>
      </c>
    </row>
    <row r="335" spans="1:16" ht="33" customHeight="1" x14ac:dyDescent="0.3">
      <c r="A335">
        <v>17</v>
      </c>
      <c r="B335">
        <v>48</v>
      </c>
      <c r="C335">
        <v>154</v>
      </c>
      <c r="D335">
        <v>11</v>
      </c>
      <c r="E335">
        <v>1</v>
      </c>
      <c r="F335">
        <v>0</v>
      </c>
      <c r="G335">
        <v>0</v>
      </c>
      <c r="H335">
        <v>0</v>
      </c>
      <c r="I335">
        <v>0</v>
      </c>
      <c r="J335">
        <v>0</v>
      </c>
      <c r="K335">
        <v>1</v>
      </c>
      <c r="L335">
        <v>0</v>
      </c>
      <c r="M335">
        <v>0</v>
      </c>
      <c r="N335">
        <v>1</v>
      </c>
      <c r="O335">
        <v>1</v>
      </c>
      <c r="P335">
        <v>4</v>
      </c>
    </row>
    <row r="336" spans="1:16" ht="33" customHeight="1" x14ac:dyDescent="0.3">
      <c r="A336">
        <v>18</v>
      </c>
      <c r="B336">
        <v>50</v>
      </c>
      <c r="C336">
        <v>152</v>
      </c>
      <c r="D336">
        <v>13</v>
      </c>
      <c r="E336">
        <v>1</v>
      </c>
      <c r="F336">
        <v>1</v>
      </c>
      <c r="G336">
        <v>0</v>
      </c>
      <c r="H336">
        <v>0</v>
      </c>
      <c r="I336">
        <v>1</v>
      </c>
      <c r="J336">
        <v>1</v>
      </c>
      <c r="K336">
        <v>0</v>
      </c>
      <c r="L336">
        <v>0</v>
      </c>
      <c r="M336">
        <v>0</v>
      </c>
      <c r="N336">
        <v>1</v>
      </c>
      <c r="O336">
        <v>1</v>
      </c>
      <c r="P336">
        <v>5</v>
      </c>
    </row>
    <row r="337" spans="1:16" ht="33" customHeight="1" x14ac:dyDescent="0.3">
      <c r="A337">
        <v>17</v>
      </c>
      <c r="B337">
        <v>55</v>
      </c>
      <c r="C337">
        <v>150</v>
      </c>
      <c r="D337">
        <v>15</v>
      </c>
      <c r="E337">
        <v>1</v>
      </c>
      <c r="F337">
        <v>1</v>
      </c>
      <c r="G337">
        <v>0</v>
      </c>
      <c r="H337">
        <v>1</v>
      </c>
      <c r="I337">
        <v>1</v>
      </c>
      <c r="J337">
        <v>0</v>
      </c>
      <c r="K337">
        <v>1</v>
      </c>
      <c r="L337">
        <v>1</v>
      </c>
      <c r="M337">
        <v>1</v>
      </c>
      <c r="N337">
        <v>1</v>
      </c>
      <c r="O337">
        <v>0</v>
      </c>
      <c r="P337">
        <v>5</v>
      </c>
    </row>
    <row r="338" spans="1:16" ht="33" customHeight="1" x14ac:dyDescent="0.3">
      <c r="A338">
        <v>24</v>
      </c>
      <c r="B338">
        <v>100</v>
      </c>
      <c r="C338">
        <v>157</v>
      </c>
      <c r="D338">
        <v>11</v>
      </c>
      <c r="E338">
        <v>1</v>
      </c>
      <c r="F338">
        <v>1</v>
      </c>
      <c r="G338">
        <v>0</v>
      </c>
      <c r="H338">
        <v>1</v>
      </c>
      <c r="I338">
        <v>1</v>
      </c>
      <c r="J338">
        <v>1</v>
      </c>
      <c r="K338">
        <v>0</v>
      </c>
      <c r="L338">
        <v>0</v>
      </c>
      <c r="M338">
        <v>0</v>
      </c>
      <c r="N338">
        <v>1</v>
      </c>
      <c r="O338">
        <v>1</v>
      </c>
      <c r="P338">
        <v>2</v>
      </c>
    </row>
    <row r="339" spans="1:16" ht="33" customHeight="1" x14ac:dyDescent="0.3">
      <c r="A339">
        <v>27</v>
      </c>
      <c r="B339">
        <v>54</v>
      </c>
      <c r="C339">
        <v>149</v>
      </c>
      <c r="D339">
        <v>13</v>
      </c>
      <c r="E339">
        <v>1</v>
      </c>
      <c r="F339">
        <v>1</v>
      </c>
      <c r="G339">
        <v>1</v>
      </c>
      <c r="H339">
        <v>0</v>
      </c>
      <c r="I339">
        <v>1</v>
      </c>
      <c r="J339">
        <v>1</v>
      </c>
      <c r="K339">
        <v>1</v>
      </c>
      <c r="L339">
        <v>0</v>
      </c>
      <c r="M339">
        <v>1</v>
      </c>
      <c r="N339">
        <v>1</v>
      </c>
      <c r="O339">
        <v>0</v>
      </c>
      <c r="P339">
        <v>3</v>
      </c>
    </row>
    <row r="340" spans="1:16" ht="33" customHeight="1" x14ac:dyDescent="0.3">
      <c r="A340">
        <v>27</v>
      </c>
      <c r="B340">
        <v>51</v>
      </c>
      <c r="C340">
        <v>150</v>
      </c>
      <c r="D340">
        <v>13</v>
      </c>
      <c r="E340">
        <v>1</v>
      </c>
      <c r="F340">
        <v>0</v>
      </c>
      <c r="G340">
        <v>0</v>
      </c>
      <c r="H340">
        <v>0</v>
      </c>
      <c r="I340">
        <v>1</v>
      </c>
      <c r="J340">
        <v>1</v>
      </c>
      <c r="K340">
        <v>0</v>
      </c>
      <c r="L340">
        <v>1</v>
      </c>
      <c r="M340">
        <v>0</v>
      </c>
      <c r="N340">
        <v>0</v>
      </c>
      <c r="O340">
        <v>1</v>
      </c>
      <c r="P340">
        <v>3</v>
      </c>
    </row>
    <row r="341" spans="1:16" ht="33" customHeight="1" x14ac:dyDescent="0.3">
      <c r="A341">
        <v>28</v>
      </c>
      <c r="B341">
        <v>55</v>
      </c>
      <c r="C341">
        <v>160</v>
      </c>
      <c r="D341">
        <v>13</v>
      </c>
      <c r="E341">
        <v>1</v>
      </c>
      <c r="F341">
        <v>0</v>
      </c>
      <c r="G341">
        <v>1</v>
      </c>
      <c r="H341">
        <v>0</v>
      </c>
      <c r="I341">
        <v>1</v>
      </c>
      <c r="J341">
        <v>1</v>
      </c>
      <c r="K341">
        <v>0</v>
      </c>
      <c r="L341">
        <v>0</v>
      </c>
      <c r="M341">
        <v>0</v>
      </c>
      <c r="N341">
        <v>1</v>
      </c>
      <c r="O341">
        <v>1</v>
      </c>
      <c r="P341">
        <v>3</v>
      </c>
    </row>
    <row r="342" spans="1:16" ht="33" customHeight="1" x14ac:dyDescent="0.3">
      <c r="A342">
        <v>19</v>
      </c>
      <c r="B342">
        <v>61</v>
      </c>
      <c r="C342">
        <v>157</v>
      </c>
      <c r="D342">
        <v>13</v>
      </c>
      <c r="E342">
        <v>1</v>
      </c>
      <c r="F342">
        <v>0</v>
      </c>
      <c r="G342">
        <v>0</v>
      </c>
      <c r="H342">
        <v>0</v>
      </c>
      <c r="I342">
        <v>1</v>
      </c>
      <c r="J342">
        <v>0</v>
      </c>
      <c r="K342">
        <v>1</v>
      </c>
      <c r="L342">
        <v>0</v>
      </c>
      <c r="M342">
        <v>0</v>
      </c>
      <c r="N342">
        <v>1</v>
      </c>
      <c r="O342">
        <v>1</v>
      </c>
      <c r="P342">
        <v>5</v>
      </c>
    </row>
    <row r="343" spans="1:16" ht="33" customHeight="1" x14ac:dyDescent="0.3">
      <c r="A343">
        <v>25</v>
      </c>
      <c r="B343">
        <v>65</v>
      </c>
      <c r="C343">
        <v>146</v>
      </c>
      <c r="D343">
        <v>15</v>
      </c>
      <c r="E343">
        <v>2</v>
      </c>
      <c r="F343">
        <v>1</v>
      </c>
      <c r="G343">
        <v>1</v>
      </c>
      <c r="H343">
        <v>1</v>
      </c>
      <c r="I343">
        <v>1</v>
      </c>
      <c r="J343">
        <v>1</v>
      </c>
      <c r="K343">
        <v>0</v>
      </c>
      <c r="L343">
        <v>0</v>
      </c>
      <c r="M343">
        <v>1</v>
      </c>
      <c r="N343">
        <v>1</v>
      </c>
      <c r="O343">
        <v>0</v>
      </c>
      <c r="P343">
        <v>3</v>
      </c>
    </row>
    <row r="344" spans="1:16" ht="33" customHeight="1" x14ac:dyDescent="0.3">
      <c r="A344">
        <v>38</v>
      </c>
      <c r="B344">
        <v>63</v>
      </c>
      <c r="C344">
        <v>150</v>
      </c>
      <c r="D344">
        <v>13</v>
      </c>
      <c r="E344">
        <v>1</v>
      </c>
      <c r="F344">
        <v>1</v>
      </c>
      <c r="G344">
        <v>1</v>
      </c>
      <c r="H344">
        <v>0</v>
      </c>
      <c r="I344">
        <v>0</v>
      </c>
      <c r="J344">
        <v>1</v>
      </c>
      <c r="K344">
        <v>1</v>
      </c>
      <c r="L344">
        <v>1</v>
      </c>
      <c r="M344">
        <v>1</v>
      </c>
      <c r="N344">
        <v>0</v>
      </c>
      <c r="O344">
        <v>1</v>
      </c>
      <c r="P344">
        <v>4</v>
      </c>
    </row>
    <row r="345" spans="1:16" ht="33" customHeight="1" x14ac:dyDescent="0.3">
      <c r="A345">
        <v>25</v>
      </c>
      <c r="B345">
        <v>90</v>
      </c>
      <c r="C345">
        <v>163</v>
      </c>
      <c r="D345">
        <v>14</v>
      </c>
      <c r="E345">
        <v>1</v>
      </c>
      <c r="F345">
        <v>0</v>
      </c>
      <c r="G345">
        <v>0</v>
      </c>
      <c r="H345">
        <v>0</v>
      </c>
      <c r="I345">
        <v>0</v>
      </c>
      <c r="J345">
        <v>0</v>
      </c>
      <c r="K345">
        <v>1</v>
      </c>
      <c r="L345">
        <v>0</v>
      </c>
      <c r="M345">
        <v>0</v>
      </c>
      <c r="N345">
        <v>0</v>
      </c>
      <c r="O345">
        <v>1</v>
      </c>
      <c r="P345">
        <v>5</v>
      </c>
    </row>
    <row r="346" spans="1:16" ht="33" customHeight="1" x14ac:dyDescent="0.3">
      <c r="A346">
        <v>24</v>
      </c>
      <c r="B346">
        <v>60</v>
      </c>
      <c r="C346">
        <v>13.46</v>
      </c>
      <c r="D346">
        <v>13</v>
      </c>
      <c r="E346">
        <v>1</v>
      </c>
      <c r="F346">
        <v>1</v>
      </c>
      <c r="G346">
        <v>0</v>
      </c>
      <c r="H346">
        <v>0</v>
      </c>
      <c r="I346">
        <v>0</v>
      </c>
      <c r="J346">
        <v>0</v>
      </c>
      <c r="K346">
        <v>1</v>
      </c>
      <c r="L346">
        <v>1</v>
      </c>
      <c r="M346">
        <v>0</v>
      </c>
      <c r="N346">
        <v>0</v>
      </c>
      <c r="O346">
        <v>1</v>
      </c>
      <c r="P346">
        <v>4</v>
      </c>
    </row>
    <row r="347" spans="1:16" ht="33" customHeight="1" x14ac:dyDescent="0.3">
      <c r="A347">
        <v>25</v>
      </c>
      <c r="B347">
        <v>50</v>
      </c>
      <c r="C347">
        <v>157</v>
      </c>
      <c r="D347">
        <v>15</v>
      </c>
      <c r="E347">
        <v>1</v>
      </c>
      <c r="F347">
        <v>0</v>
      </c>
      <c r="G347">
        <v>0</v>
      </c>
      <c r="H347">
        <v>0</v>
      </c>
      <c r="I347">
        <v>1</v>
      </c>
      <c r="J347">
        <v>0</v>
      </c>
      <c r="K347">
        <v>0</v>
      </c>
      <c r="L347">
        <v>0</v>
      </c>
      <c r="M347">
        <v>0</v>
      </c>
      <c r="N347">
        <v>0</v>
      </c>
      <c r="O347">
        <v>1</v>
      </c>
      <c r="P347">
        <v>4</v>
      </c>
    </row>
    <row r="348" spans="1:16" ht="33" customHeight="1" x14ac:dyDescent="0.3">
      <c r="A348">
        <v>45</v>
      </c>
      <c r="B348">
        <v>63</v>
      </c>
      <c r="C348">
        <v>154</v>
      </c>
      <c r="D348">
        <v>13</v>
      </c>
      <c r="E348">
        <v>1</v>
      </c>
      <c r="F348">
        <v>0</v>
      </c>
      <c r="G348">
        <v>0</v>
      </c>
      <c r="H348">
        <v>0</v>
      </c>
      <c r="I348">
        <v>1</v>
      </c>
      <c r="J348">
        <v>0</v>
      </c>
      <c r="K348">
        <v>0</v>
      </c>
      <c r="L348">
        <v>1</v>
      </c>
      <c r="M348">
        <v>0</v>
      </c>
      <c r="N348">
        <v>1</v>
      </c>
      <c r="O348">
        <v>1</v>
      </c>
      <c r="P348">
        <v>4</v>
      </c>
    </row>
    <row r="349" spans="1:16" ht="33" customHeight="1" x14ac:dyDescent="0.3">
      <c r="A349">
        <v>20</v>
      </c>
      <c r="B349">
        <v>50</v>
      </c>
      <c r="C349">
        <v>143</v>
      </c>
      <c r="D349">
        <v>15</v>
      </c>
      <c r="E349">
        <v>1</v>
      </c>
      <c r="F349">
        <v>1</v>
      </c>
      <c r="G349">
        <v>0</v>
      </c>
      <c r="H349">
        <v>0</v>
      </c>
      <c r="I349">
        <v>1</v>
      </c>
      <c r="J349">
        <v>1</v>
      </c>
      <c r="K349">
        <v>1</v>
      </c>
      <c r="L349">
        <v>0</v>
      </c>
      <c r="M349">
        <v>1</v>
      </c>
      <c r="N349">
        <v>1</v>
      </c>
      <c r="O349">
        <v>1</v>
      </c>
      <c r="P349">
        <v>4</v>
      </c>
    </row>
    <row r="350" spans="1:16" ht="33" customHeight="1" x14ac:dyDescent="0.3">
      <c r="A350">
        <v>16</v>
      </c>
      <c r="B350">
        <v>61</v>
      </c>
      <c r="C350">
        <v>154</v>
      </c>
      <c r="D350">
        <v>15</v>
      </c>
      <c r="E350">
        <v>1</v>
      </c>
      <c r="F350">
        <v>1</v>
      </c>
      <c r="G350">
        <v>0</v>
      </c>
      <c r="H350">
        <v>0</v>
      </c>
      <c r="I350">
        <v>1</v>
      </c>
      <c r="J350">
        <v>0</v>
      </c>
      <c r="K350">
        <v>1</v>
      </c>
      <c r="L350">
        <v>0</v>
      </c>
      <c r="M350">
        <v>0</v>
      </c>
      <c r="N350">
        <v>1</v>
      </c>
      <c r="O350">
        <v>1</v>
      </c>
      <c r="P350">
        <v>6</v>
      </c>
    </row>
    <row r="351" spans="1:16" ht="33" customHeight="1" x14ac:dyDescent="0.3">
      <c r="A351">
        <v>21</v>
      </c>
      <c r="B351">
        <v>47</v>
      </c>
      <c r="C351">
        <v>162</v>
      </c>
      <c r="D351">
        <v>13</v>
      </c>
      <c r="E351">
        <v>3</v>
      </c>
      <c r="F351">
        <v>0</v>
      </c>
      <c r="G351">
        <v>0</v>
      </c>
      <c r="H351">
        <v>0</v>
      </c>
      <c r="I351">
        <v>0</v>
      </c>
      <c r="J351">
        <v>0</v>
      </c>
      <c r="K351">
        <v>0</v>
      </c>
      <c r="L351">
        <v>1</v>
      </c>
      <c r="M351">
        <v>1</v>
      </c>
      <c r="N351">
        <v>0</v>
      </c>
      <c r="O351">
        <v>0</v>
      </c>
      <c r="P351">
        <v>4</v>
      </c>
    </row>
    <row r="352" spans="1:16" ht="33" customHeight="1" x14ac:dyDescent="0.3">
      <c r="A352">
        <v>27</v>
      </c>
      <c r="B352">
        <v>90</v>
      </c>
      <c r="C352">
        <v>171</v>
      </c>
      <c r="D352">
        <v>13</v>
      </c>
      <c r="E352">
        <v>1</v>
      </c>
      <c r="F352">
        <v>1</v>
      </c>
      <c r="G352">
        <v>0</v>
      </c>
      <c r="H352">
        <v>0</v>
      </c>
      <c r="I352">
        <v>1</v>
      </c>
      <c r="J352">
        <v>0</v>
      </c>
      <c r="K352">
        <v>1</v>
      </c>
      <c r="L352">
        <v>0</v>
      </c>
      <c r="M352">
        <v>1</v>
      </c>
      <c r="N352">
        <v>1</v>
      </c>
      <c r="O352">
        <v>1</v>
      </c>
      <c r="P352">
        <v>5</v>
      </c>
    </row>
    <row r="353" spans="1:16" ht="33" customHeight="1" x14ac:dyDescent="0.3">
      <c r="A353">
        <v>48</v>
      </c>
      <c r="B353">
        <v>57</v>
      </c>
      <c r="C353">
        <v>152</v>
      </c>
      <c r="D353">
        <v>11</v>
      </c>
      <c r="E353">
        <v>1</v>
      </c>
      <c r="F353">
        <v>0</v>
      </c>
      <c r="G353">
        <v>0</v>
      </c>
      <c r="H353">
        <v>0</v>
      </c>
      <c r="I353">
        <v>1</v>
      </c>
      <c r="J353">
        <v>0</v>
      </c>
      <c r="K353">
        <v>0</v>
      </c>
      <c r="L353">
        <v>0</v>
      </c>
      <c r="M353">
        <v>0</v>
      </c>
      <c r="N353">
        <v>1</v>
      </c>
      <c r="O353">
        <v>1</v>
      </c>
      <c r="P353">
        <v>6</v>
      </c>
    </row>
    <row r="354" spans="1:16" ht="33" customHeight="1" x14ac:dyDescent="0.3">
      <c r="A354">
        <v>16</v>
      </c>
      <c r="B354">
        <v>36</v>
      </c>
      <c r="C354">
        <v>150</v>
      </c>
      <c r="D354">
        <v>15</v>
      </c>
      <c r="E354">
        <v>1</v>
      </c>
      <c r="F354">
        <v>0</v>
      </c>
      <c r="G354">
        <v>0</v>
      </c>
      <c r="H354">
        <v>1</v>
      </c>
      <c r="I354">
        <v>1</v>
      </c>
      <c r="J354">
        <v>1</v>
      </c>
      <c r="K354">
        <v>1</v>
      </c>
      <c r="L354">
        <v>1</v>
      </c>
      <c r="M354">
        <v>0</v>
      </c>
      <c r="N354">
        <v>1</v>
      </c>
      <c r="O354">
        <v>1</v>
      </c>
      <c r="P354">
        <v>6</v>
      </c>
    </row>
    <row r="355" spans="1:16" ht="33" customHeight="1" x14ac:dyDescent="0.3">
      <c r="A355">
        <v>18</v>
      </c>
      <c r="B355">
        <v>53</v>
      </c>
      <c r="C355">
        <v>160</v>
      </c>
      <c r="D355">
        <v>14</v>
      </c>
      <c r="E355">
        <v>1</v>
      </c>
      <c r="F355">
        <v>1</v>
      </c>
      <c r="G355">
        <v>1</v>
      </c>
      <c r="H355">
        <v>0</v>
      </c>
      <c r="I355">
        <v>1</v>
      </c>
      <c r="J355">
        <v>1</v>
      </c>
      <c r="K355">
        <v>1</v>
      </c>
      <c r="L355">
        <v>1</v>
      </c>
      <c r="M355">
        <v>0</v>
      </c>
      <c r="N355">
        <v>1</v>
      </c>
      <c r="O355">
        <v>1</v>
      </c>
      <c r="P355">
        <v>3</v>
      </c>
    </row>
    <row r="356" spans="1:16" ht="33" customHeight="1" x14ac:dyDescent="0.3">
      <c r="A356">
        <v>25</v>
      </c>
      <c r="B356">
        <v>66</v>
      </c>
      <c r="C356">
        <v>157</v>
      </c>
      <c r="D356">
        <v>13</v>
      </c>
      <c r="E356">
        <v>1</v>
      </c>
      <c r="F356">
        <v>1</v>
      </c>
      <c r="G356">
        <v>0</v>
      </c>
      <c r="H356">
        <v>1</v>
      </c>
      <c r="I356">
        <v>1</v>
      </c>
      <c r="J356">
        <v>0</v>
      </c>
      <c r="K356">
        <v>0</v>
      </c>
      <c r="L356">
        <v>1</v>
      </c>
      <c r="M356">
        <v>0</v>
      </c>
      <c r="N356">
        <v>1</v>
      </c>
      <c r="O356">
        <v>1</v>
      </c>
      <c r="P356">
        <v>2</v>
      </c>
    </row>
    <row r="357" spans="1:16" ht="33" customHeight="1" x14ac:dyDescent="0.3">
      <c r="A357">
        <v>17</v>
      </c>
      <c r="B357">
        <v>60</v>
      </c>
      <c r="C357">
        <v>170</v>
      </c>
      <c r="D357">
        <v>11</v>
      </c>
      <c r="E357">
        <v>2</v>
      </c>
      <c r="F357">
        <v>0</v>
      </c>
      <c r="G357">
        <v>0</v>
      </c>
      <c r="H357">
        <v>0</v>
      </c>
      <c r="I357">
        <v>1</v>
      </c>
      <c r="J357">
        <v>1</v>
      </c>
      <c r="K357">
        <v>1</v>
      </c>
      <c r="L357">
        <v>0</v>
      </c>
      <c r="M357">
        <v>0</v>
      </c>
      <c r="N357">
        <v>1</v>
      </c>
      <c r="O357">
        <v>0</v>
      </c>
      <c r="P357">
        <v>6</v>
      </c>
    </row>
    <row r="358" spans="1:16" ht="33" customHeight="1" x14ac:dyDescent="0.3">
      <c r="A358">
        <v>17</v>
      </c>
      <c r="B358">
        <v>75</v>
      </c>
      <c r="C358">
        <v>173</v>
      </c>
      <c r="D358">
        <v>13</v>
      </c>
      <c r="E358">
        <v>1</v>
      </c>
      <c r="F358">
        <v>1</v>
      </c>
      <c r="G358">
        <v>0</v>
      </c>
      <c r="H358">
        <v>1</v>
      </c>
      <c r="I358">
        <v>1</v>
      </c>
      <c r="J358">
        <v>0</v>
      </c>
      <c r="K358">
        <v>1</v>
      </c>
      <c r="L358">
        <v>0</v>
      </c>
      <c r="M358">
        <v>0</v>
      </c>
      <c r="N358">
        <v>1</v>
      </c>
      <c r="O358">
        <v>1</v>
      </c>
      <c r="P358">
        <v>6</v>
      </c>
    </row>
    <row r="359" spans="1:16" ht="33" customHeight="1" x14ac:dyDescent="0.3">
      <c r="A359">
        <v>19</v>
      </c>
      <c r="B359">
        <v>49</v>
      </c>
      <c r="C359">
        <v>162</v>
      </c>
      <c r="D359">
        <v>13</v>
      </c>
      <c r="E359">
        <v>1</v>
      </c>
      <c r="F359">
        <v>0</v>
      </c>
      <c r="G359">
        <v>1</v>
      </c>
      <c r="H359">
        <v>0</v>
      </c>
      <c r="I359">
        <v>0</v>
      </c>
      <c r="J359">
        <v>0</v>
      </c>
      <c r="K359">
        <v>0</v>
      </c>
      <c r="L359">
        <v>1</v>
      </c>
      <c r="M359">
        <v>0</v>
      </c>
      <c r="N359">
        <v>0</v>
      </c>
      <c r="O359">
        <v>1</v>
      </c>
      <c r="P359">
        <v>5</v>
      </c>
    </row>
    <row r="360" spans="1:16" ht="33" customHeight="1" x14ac:dyDescent="0.3">
      <c r="A360">
        <v>19</v>
      </c>
      <c r="B360">
        <v>53</v>
      </c>
      <c r="C360">
        <v>151</v>
      </c>
      <c r="D360">
        <v>14</v>
      </c>
      <c r="E360">
        <v>1</v>
      </c>
      <c r="F360">
        <v>0</v>
      </c>
      <c r="G360">
        <v>0</v>
      </c>
      <c r="H360">
        <v>1</v>
      </c>
      <c r="I360">
        <v>1</v>
      </c>
      <c r="J360">
        <v>1</v>
      </c>
      <c r="K360">
        <v>1</v>
      </c>
      <c r="L360">
        <v>1</v>
      </c>
      <c r="M360">
        <v>0</v>
      </c>
      <c r="N360">
        <v>1</v>
      </c>
      <c r="O360">
        <v>1</v>
      </c>
      <c r="P360">
        <v>5</v>
      </c>
    </row>
    <row r="361" spans="1:16" ht="33" customHeight="1" x14ac:dyDescent="0.3">
      <c r="A361">
        <v>23</v>
      </c>
      <c r="B361">
        <v>45</v>
      </c>
      <c r="C361">
        <v>160</v>
      </c>
      <c r="D361">
        <v>13</v>
      </c>
      <c r="E361">
        <v>1</v>
      </c>
      <c r="F361">
        <v>0</v>
      </c>
      <c r="G361">
        <v>0</v>
      </c>
      <c r="H361">
        <v>1</v>
      </c>
      <c r="I361">
        <v>0</v>
      </c>
      <c r="J361">
        <v>1</v>
      </c>
      <c r="K361">
        <v>0</v>
      </c>
      <c r="L361">
        <v>0</v>
      </c>
      <c r="M361">
        <v>0</v>
      </c>
      <c r="N361">
        <v>0</v>
      </c>
      <c r="O361">
        <v>1</v>
      </c>
      <c r="P361">
        <v>3</v>
      </c>
    </row>
    <row r="362" spans="1:16" ht="33" customHeight="1" x14ac:dyDescent="0.3">
      <c r="A362">
        <v>23</v>
      </c>
      <c r="B362">
        <v>62</v>
      </c>
      <c r="C362">
        <v>172</v>
      </c>
      <c r="D362">
        <v>11</v>
      </c>
      <c r="E362">
        <v>1</v>
      </c>
      <c r="F362">
        <v>1</v>
      </c>
      <c r="G362">
        <v>1</v>
      </c>
      <c r="H362">
        <v>0</v>
      </c>
      <c r="I362">
        <v>1</v>
      </c>
      <c r="J362">
        <v>1</v>
      </c>
      <c r="K362">
        <v>1</v>
      </c>
      <c r="L362">
        <v>0</v>
      </c>
      <c r="M362">
        <v>1</v>
      </c>
      <c r="N362">
        <v>1</v>
      </c>
      <c r="O362">
        <v>1</v>
      </c>
      <c r="P362">
        <v>5</v>
      </c>
    </row>
    <row r="363" spans="1:16" ht="33" customHeight="1" x14ac:dyDescent="0.3">
      <c r="A363">
        <v>19</v>
      </c>
      <c r="B363">
        <v>53.5</v>
      </c>
      <c r="C363">
        <v>165</v>
      </c>
      <c r="D363">
        <v>13</v>
      </c>
      <c r="E363">
        <v>1</v>
      </c>
      <c r="F363">
        <v>1</v>
      </c>
      <c r="G363">
        <v>0</v>
      </c>
      <c r="H363">
        <v>1</v>
      </c>
      <c r="I363">
        <v>1</v>
      </c>
      <c r="J363">
        <v>1</v>
      </c>
      <c r="K363">
        <v>1</v>
      </c>
      <c r="L363">
        <v>0</v>
      </c>
      <c r="M363">
        <v>0</v>
      </c>
      <c r="N363">
        <v>0</v>
      </c>
      <c r="O363">
        <v>1</v>
      </c>
      <c r="P363">
        <v>4</v>
      </c>
    </row>
    <row r="364" spans="1:16" ht="33" customHeight="1" x14ac:dyDescent="0.3">
      <c r="A364">
        <v>17</v>
      </c>
      <c r="B364">
        <v>52</v>
      </c>
      <c r="C364">
        <v>160</v>
      </c>
      <c r="D364">
        <v>13</v>
      </c>
      <c r="E364">
        <v>1</v>
      </c>
      <c r="F364">
        <v>0</v>
      </c>
      <c r="G364">
        <v>0</v>
      </c>
      <c r="H364">
        <v>0</v>
      </c>
      <c r="I364">
        <v>0</v>
      </c>
      <c r="J364">
        <v>0</v>
      </c>
      <c r="K364">
        <v>0</v>
      </c>
      <c r="L364">
        <v>1</v>
      </c>
      <c r="M364">
        <v>0</v>
      </c>
      <c r="N364">
        <v>0</v>
      </c>
      <c r="O364">
        <v>1</v>
      </c>
      <c r="P364">
        <v>7</v>
      </c>
    </row>
    <row r="365" spans="1:16" ht="33" customHeight="1" x14ac:dyDescent="0.3">
      <c r="A365">
        <v>36</v>
      </c>
      <c r="B365">
        <v>75</v>
      </c>
      <c r="C365">
        <v>167</v>
      </c>
      <c r="D365">
        <v>13</v>
      </c>
      <c r="E365">
        <v>1</v>
      </c>
      <c r="F365">
        <v>1</v>
      </c>
      <c r="G365">
        <v>1</v>
      </c>
      <c r="H365">
        <v>1</v>
      </c>
      <c r="I365">
        <v>1</v>
      </c>
      <c r="J365">
        <v>0</v>
      </c>
      <c r="K365">
        <v>0</v>
      </c>
      <c r="L365">
        <v>0</v>
      </c>
      <c r="M365">
        <v>1</v>
      </c>
      <c r="N365">
        <v>1</v>
      </c>
      <c r="O365">
        <v>1</v>
      </c>
      <c r="P365">
        <v>5</v>
      </c>
    </row>
    <row r="366" spans="1:16" ht="33" customHeight="1" x14ac:dyDescent="0.3">
      <c r="A366">
        <v>19</v>
      </c>
      <c r="B366">
        <v>53</v>
      </c>
      <c r="C366">
        <v>162</v>
      </c>
      <c r="D366">
        <v>11</v>
      </c>
      <c r="E366">
        <v>1</v>
      </c>
      <c r="F366">
        <v>0</v>
      </c>
      <c r="G366">
        <v>1</v>
      </c>
      <c r="H366">
        <v>1</v>
      </c>
      <c r="I366">
        <v>1</v>
      </c>
      <c r="J366">
        <v>1</v>
      </c>
      <c r="K366">
        <v>0</v>
      </c>
      <c r="L366">
        <v>0</v>
      </c>
      <c r="M366">
        <v>0</v>
      </c>
      <c r="N366">
        <v>1</v>
      </c>
      <c r="O366">
        <v>1</v>
      </c>
      <c r="P366">
        <v>5</v>
      </c>
    </row>
    <row r="367" spans="1:16" ht="33" customHeight="1" x14ac:dyDescent="0.3">
      <c r="A367">
        <v>23</v>
      </c>
      <c r="B367">
        <v>49</v>
      </c>
      <c r="C367">
        <v>142</v>
      </c>
      <c r="D367">
        <v>15</v>
      </c>
      <c r="E367">
        <v>1</v>
      </c>
      <c r="F367">
        <v>1</v>
      </c>
      <c r="G367">
        <v>0</v>
      </c>
      <c r="H367">
        <v>0</v>
      </c>
      <c r="I367">
        <v>1</v>
      </c>
      <c r="J367">
        <v>0</v>
      </c>
      <c r="K367">
        <v>0</v>
      </c>
      <c r="L367">
        <v>0</v>
      </c>
      <c r="M367">
        <v>0</v>
      </c>
      <c r="N367">
        <v>1</v>
      </c>
      <c r="O367">
        <v>1</v>
      </c>
      <c r="P367">
        <v>3</v>
      </c>
    </row>
    <row r="368" spans="1:16" ht="33" customHeight="1" x14ac:dyDescent="0.3">
      <c r="A368">
        <v>21</v>
      </c>
      <c r="B368">
        <v>60</v>
      </c>
      <c r="C368">
        <v>167</v>
      </c>
      <c r="D368">
        <v>15</v>
      </c>
      <c r="E368">
        <v>1</v>
      </c>
      <c r="F368">
        <v>1</v>
      </c>
      <c r="G368">
        <v>1</v>
      </c>
      <c r="H368">
        <v>1</v>
      </c>
      <c r="I368">
        <v>1</v>
      </c>
      <c r="J368">
        <v>0</v>
      </c>
      <c r="K368">
        <v>0</v>
      </c>
      <c r="L368">
        <v>0</v>
      </c>
      <c r="M368">
        <v>0</v>
      </c>
      <c r="N368">
        <v>1</v>
      </c>
      <c r="O368">
        <v>1</v>
      </c>
      <c r="P368">
        <v>4</v>
      </c>
    </row>
    <row r="369" spans="1:16" ht="33" customHeight="1" x14ac:dyDescent="0.3">
      <c r="A369">
        <v>35</v>
      </c>
      <c r="B369">
        <v>75</v>
      </c>
      <c r="C369">
        <v>160</v>
      </c>
      <c r="D369">
        <v>13</v>
      </c>
      <c r="E369">
        <v>1</v>
      </c>
      <c r="F369">
        <v>1</v>
      </c>
      <c r="G369">
        <v>0</v>
      </c>
      <c r="H369">
        <v>0</v>
      </c>
      <c r="I369">
        <v>1</v>
      </c>
      <c r="J369">
        <v>0</v>
      </c>
      <c r="K369">
        <v>0</v>
      </c>
      <c r="L369">
        <v>1</v>
      </c>
      <c r="M369">
        <v>0</v>
      </c>
      <c r="N369">
        <v>0</v>
      </c>
      <c r="O369">
        <v>1</v>
      </c>
      <c r="P369">
        <v>10</v>
      </c>
    </row>
    <row r="370" spans="1:16" ht="33" customHeight="1" x14ac:dyDescent="0.3">
      <c r="A370">
        <v>19</v>
      </c>
      <c r="B370">
        <v>53</v>
      </c>
      <c r="C370">
        <v>157</v>
      </c>
      <c r="D370">
        <v>15</v>
      </c>
      <c r="E370">
        <v>1</v>
      </c>
      <c r="F370">
        <v>0</v>
      </c>
      <c r="G370">
        <v>0</v>
      </c>
      <c r="H370">
        <v>1</v>
      </c>
      <c r="I370">
        <v>1</v>
      </c>
      <c r="J370">
        <v>1</v>
      </c>
      <c r="K370">
        <v>0</v>
      </c>
      <c r="L370">
        <v>0</v>
      </c>
      <c r="M370">
        <v>0</v>
      </c>
      <c r="N370">
        <v>1</v>
      </c>
      <c r="O370">
        <v>1</v>
      </c>
      <c r="P370">
        <v>4</v>
      </c>
    </row>
    <row r="371" spans="1:16" ht="33" customHeight="1" x14ac:dyDescent="0.3">
      <c r="A371">
        <v>16</v>
      </c>
      <c r="B371">
        <v>54</v>
      </c>
      <c r="C371">
        <v>157</v>
      </c>
      <c r="D371">
        <v>11</v>
      </c>
      <c r="E371">
        <v>1</v>
      </c>
      <c r="F371">
        <v>1</v>
      </c>
      <c r="G371">
        <v>0</v>
      </c>
      <c r="H371">
        <v>1</v>
      </c>
      <c r="I371">
        <v>1</v>
      </c>
      <c r="J371">
        <v>1</v>
      </c>
      <c r="K371">
        <v>0</v>
      </c>
      <c r="L371">
        <v>0</v>
      </c>
      <c r="M371">
        <v>0</v>
      </c>
      <c r="N371">
        <v>1</v>
      </c>
      <c r="O371">
        <v>0</v>
      </c>
      <c r="P371">
        <v>5</v>
      </c>
    </row>
    <row r="372" spans="1:16" ht="33" customHeight="1" x14ac:dyDescent="0.3">
      <c r="A372">
        <v>24</v>
      </c>
      <c r="B372">
        <v>84</v>
      </c>
      <c r="C372">
        <v>168</v>
      </c>
      <c r="D372">
        <v>16</v>
      </c>
      <c r="E372">
        <v>2</v>
      </c>
      <c r="F372">
        <v>1</v>
      </c>
      <c r="G372">
        <v>1</v>
      </c>
      <c r="H372">
        <v>1</v>
      </c>
      <c r="I372">
        <v>1</v>
      </c>
      <c r="J372">
        <v>1</v>
      </c>
      <c r="K372">
        <v>1</v>
      </c>
      <c r="L372">
        <v>1</v>
      </c>
      <c r="M372">
        <v>1</v>
      </c>
      <c r="N372">
        <v>1</v>
      </c>
      <c r="O372">
        <v>0</v>
      </c>
      <c r="P372">
        <v>3</v>
      </c>
    </row>
    <row r="373" spans="1:16" ht="33" customHeight="1" x14ac:dyDescent="0.3">
      <c r="A373">
        <v>18</v>
      </c>
      <c r="B373">
        <v>47</v>
      </c>
      <c r="C373">
        <v>163</v>
      </c>
      <c r="D373">
        <v>11</v>
      </c>
      <c r="E373">
        <v>1</v>
      </c>
      <c r="F373">
        <v>0</v>
      </c>
      <c r="G373">
        <v>0</v>
      </c>
      <c r="H373">
        <v>0</v>
      </c>
      <c r="I373">
        <v>0</v>
      </c>
      <c r="J373">
        <v>0</v>
      </c>
      <c r="K373">
        <v>1</v>
      </c>
      <c r="L373">
        <v>1</v>
      </c>
      <c r="M373">
        <v>0</v>
      </c>
      <c r="N373">
        <v>1</v>
      </c>
      <c r="O373">
        <v>1</v>
      </c>
      <c r="P373">
        <v>5</v>
      </c>
    </row>
    <row r="374" spans="1:16" ht="33" customHeight="1" x14ac:dyDescent="0.3">
      <c r="A374">
        <v>21</v>
      </c>
      <c r="B374">
        <v>56</v>
      </c>
      <c r="C374">
        <v>160</v>
      </c>
      <c r="D374">
        <v>11</v>
      </c>
      <c r="E374">
        <v>1</v>
      </c>
      <c r="F374">
        <v>0</v>
      </c>
      <c r="G374">
        <v>0</v>
      </c>
      <c r="H374">
        <v>0</v>
      </c>
      <c r="I374">
        <v>0</v>
      </c>
      <c r="J374">
        <v>0</v>
      </c>
      <c r="K374">
        <v>0</v>
      </c>
      <c r="L374">
        <v>1</v>
      </c>
      <c r="M374">
        <v>0</v>
      </c>
      <c r="N374">
        <v>0</v>
      </c>
      <c r="O374">
        <v>1</v>
      </c>
      <c r="P374">
        <v>3</v>
      </c>
    </row>
    <row r="375" spans="1:16" ht="33" customHeight="1" x14ac:dyDescent="0.3">
      <c r="A375">
        <v>21</v>
      </c>
      <c r="B375">
        <v>60</v>
      </c>
      <c r="C375">
        <v>157</v>
      </c>
      <c r="D375">
        <v>13</v>
      </c>
      <c r="E375">
        <v>1</v>
      </c>
      <c r="F375">
        <v>1</v>
      </c>
      <c r="G375">
        <v>0</v>
      </c>
      <c r="H375">
        <v>1</v>
      </c>
      <c r="I375">
        <v>1</v>
      </c>
      <c r="J375">
        <v>0</v>
      </c>
      <c r="K375">
        <v>0</v>
      </c>
      <c r="L375">
        <v>0</v>
      </c>
      <c r="M375">
        <v>0</v>
      </c>
      <c r="N375">
        <v>1</v>
      </c>
      <c r="O375">
        <v>1</v>
      </c>
      <c r="P375">
        <v>3</v>
      </c>
    </row>
    <row r="376" spans="1:16" ht="33" customHeight="1" x14ac:dyDescent="0.3">
      <c r="A376">
        <v>28</v>
      </c>
      <c r="B376">
        <v>59</v>
      </c>
      <c r="C376">
        <v>156</v>
      </c>
      <c r="D376">
        <v>15</v>
      </c>
      <c r="E376">
        <v>1</v>
      </c>
      <c r="F376">
        <v>0</v>
      </c>
      <c r="G376">
        <v>0</v>
      </c>
      <c r="H376">
        <v>0</v>
      </c>
      <c r="I376">
        <v>0</v>
      </c>
      <c r="J376">
        <v>0</v>
      </c>
      <c r="K376">
        <v>0</v>
      </c>
      <c r="L376">
        <v>1</v>
      </c>
      <c r="M376">
        <v>0</v>
      </c>
      <c r="N376">
        <v>1</v>
      </c>
      <c r="O376">
        <v>1</v>
      </c>
      <c r="P376">
        <v>4</v>
      </c>
    </row>
    <row r="377" spans="1:16" ht="33" customHeight="1" x14ac:dyDescent="0.3">
      <c r="A377">
        <v>25</v>
      </c>
      <c r="B377">
        <v>80</v>
      </c>
      <c r="C377">
        <v>166</v>
      </c>
      <c r="D377">
        <v>16</v>
      </c>
      <c r="E377">
        <v>1</v>
      </c>
      <c r="F377">
        <v>0</v>
      </c>
      <c r="G377">
        <v>0</v>
      </c>
      <c r="H377">
        <v>0</v>
      </c>
      <c r="I377">
        <v>1</v>
      </c>
      <c r="J377">
        <v>0</v>
      </c>
      <c r="K377">
        <v>0</v>
      </c>
      <c r="L377">
        <v>0</v>
      </c>
      <c r="M377">
        <v>0</v>
      </c>
      <c r="N377">
        <v>0</v>
      </c>
      <c r="O377">
        <v>1</v>
      </c>
      <c r="P377">
        <v>4</v>
      </c>
    </row>
    <row r="378" spans="1:16" ht="33" customHeight="1" x14ac:dyDescent="0.3">
      <c r="A378">
        <v>24</v>
      </c>
      <c r="B378">
        <v>60</v>
      </c>
      <c r="C378">
        <v>162</v>
      </c>
      <c r="D378">
        <v>15</v>
      </c>
      <c r="E378">
        <v>1</v>
      </c>
      <c r="F378">
        <v>0</v>
      </c>
      <c r="G378">
        <v>0</v>
      </c>
      <c r="H378">
        <v>0</v>
      </c>
      <c r="I378">
        <v>0</v>
      </c>
      <c r="J378">
        <v>0</v>
      </c>
      <c r="K378">
        <v>1</v>
      </c>
      <c r="L378">
        <v>1</v>
      </c>
      <c r="M378">
        <v>0</v>
      </c>
      <c r="N378">
        <v>0</v>
      </c>
      <c r="O378">
        <v>1</v>
      </c>
      <c r="P378">
        <v>4</v>
      </c>
    </row>
    <row r="379" spans="1:16" ht="33" customHeight="1" x14ac:dyDescent="0.3">
      <c r="A379">
        <v>24</v>
      </c>
      <c r="B379">
        <v>55</v>
      </c>
      <c r="C379">
        <v>157</v>
      </c>
      <c r="D379">
        <v>12</v>
      </c>
      <c r="E379">
        <v>1</v>
      </c>
      <c r="F379">
        <v>0</v>
      </c>
      <c r="G379">
        <v>1</v>
      </c>
      <c r="H379">
        <v>0</v>
      </c>
      <c r="I379">
        <v>1</v>
      </c>
      <c r="J379">
        <v>1</v>
      </c>
      <c r="K379">
        <v>0</v>
      </c>
      <c r="L379">
        <v>1</v>
      </c>
      <c r="M379">
        <v>0</v>
      </c>
      <c r="N379">
        <v>1</v>
      </c>
      <c r="O379">
        <v>1</v>
      </c>
      <c r="P379">
        <v>5</v>
      </c>
    </row>
    <row r="380" spans="1:16" ht="33" customHeight="1" x14ac:dyDescent="0.3">
      <c r="A380">
        <v>25</v>
      </c>
      <c r="B380">
        <v>80</v>
      </c>
      <c r="C380">
        <v>162</v>
      </c>
      <c r="D380">
        <v>14</v>
      </c>
      <c r="E380">
        <v>2</v>
      </c>
      <c r="F380">
        <v>1</v>
      </c>
      <c r="G380">
        <v>0</v>
      </c>
      <c r="H380">
        <v>1</v>
      </c>
      <c r="I380">
        <v>1</v>
      </c>
      <c r="J380">
        <v>0</v>
      </c>
      <c r="K380">
        <v>0</v>
      </c>
      <c r="L380">
        <v>0</v>
      </c>
      <c r="M380">
        <v>1</v>
      </c>
      <c r="N380">
        <v>1</v>
      </c>
      <c r="O380">
        <v>0</v>
      </c>
      <c r="P380">
        <v>3</v>
      </c>
    </row>
    <row r="381" spans="1:16" ht="33" customHeight="1" x14ac:dyDescent="0.3">
      <c r="A381">
        <v>18</v>
      </c>
      <c r="B381">
        <v>44</v>
      </c>
      <c r="C381">
        <v>144</v>
      </c>
      <c r="D381">
        <v>15</v>
      </c>
      <c r="E381">
        <v>1</v>
      </c>
      <c r="F381">
        <v>0</v>
      </c>
      <c r="G381">
        <v>1</v>
      </c>
      <c r="H381">
        <v>1</v>
      </c>
      <c r="I381">
        <v>0</v>
      </c>
      <c r="J381">
        <v>0</v>
      </c>
      <c r="K381">
        <v>0</v>
      </c>
      <c r="L381">
        <v>0</v>
      </c>
      <c r="M381">
        <v>0</v>
      </c>
      <c r="N381">
        <v>1</v>
      </c>
      <c r="O381">
        <v>1</v>
      </c>
      <c r="P381">
        <v>4</v>
      </c>
    </row>
    <row r="382" spans="1:16" ht="33" customHeight="1" x14ac:dyDescent="0.3">
      <c r="A382">
        <v>22</v>
      </c>
      <c r="B382">
        <v>77</v>
      </c>
      <c r="C382">
        <v>168</v>
      </c>
      <c r="D382">
        <v>15</v>
      </c>
      <c r="E382">
        <v>1</v>
      </c>
      <c r="F382">
        <v>1</v>
      </c>
      <c r="G382">
        <v>1</v>
      </c>
      <c r="H382">
        <v>1</v>
      </c>
      <c r="I382">
        <v>1</v>
      </c>
      <c r="J382">
        <v>1</v>
      </c>
      <c r="K382">
        <v>0</v>
      </c>
      <c r="L382">
        <v>0</v>
      </c>
      <c r="M382">
        <v>0</v>
      </c>
      <c r="N382">
        <v>0</v>
      </c>
      <c r="O382">
        <v>1</v>
      </c>
      <c r="P382">
        <v>3</v>
      </c>
    </row>
    <row r="383" spans="1:16" ht="33" customHeight="1" x14ac:dyDescent="0.3">
      <c r="A383">
        <v>21</v>
      </c>
      <c r="B383">
        <v>80</v>
      </c>
      <c r="C383">
        <v>170</v>
      </c>
      <c r="D383">
        <v>11</v>
      </c>
      <c r="E383">
        <v>1</v>
      </c>
      <c r="F383">
        <v>0</v>
      </c>
      <c r="G383">
        <v>0</v>
      </c>
      <c r="H383">
        <v>0</v>
      </c>
      <c r="I383">
        <v>1</v>
      </c>
      <c r="J383">
        <v>0</v>
      </c>
      <c r="K383">
        <v>1</v>
      </c>
      <c r="L383">
        <v>0</v>
      </c>
      <c r="M383">
        <v>0</v>
      </c>
      <c r="N383">
        <v>1</v>
      </c>
      <c r="O383">
        <v>1</v>
      </c>
      <c r="P383">
        <v>3</v>
      </c>
    </row>
    <row r="384" spans="1:16" ht="33" customHeight="1" x14ac:dyDescent="0.3">
      <c r="A384">
        <v>23</v>
      </c>
      <c r="B384">
        <v>48</v>
      </c>
      <c r="C384">
        <v>150</v>
      </c>
      <c r="D384">
        <v>15</v>
      </c>
      <c r="E384">
        <v>1</v>
      </c>
      <c r="F384">
        <v>1</v>
      </c>
      <c r="G384">
        <v>0</v>
      </c>
      <c r="H384">
        <v>1</v>
      </c>
      <c r="I384">
        <v>1</v>
      </c>
      <c r="J384">
        <v>1</v>
      </c>
      <c r="K384">
        <v>1</v>
      </c>
      <c r="L384">
        <v>1</v>
      </c>
      <c r="M384">
        <v>0</v>
      </c>
      <c r="N384">
        <v>0</v>
      </c>
      <c r="O384">
        <v>1</v>
      </c>
      <c r="P384">
        <v>5</v>
      </c>
    </row>
    <row r="385" spans="1:16" ht="33" customHeight="1" x14ac:dyDescent="0.3">
      <c r="A385">
        <v>25</v>
      </c>
      <c r="B385">
        <v>88</v>
      </c>
      <c r="C385">
        <v>164</v>
      </c>
      <c r="D385">
        <v>15</v>
      </c>
      <c r="E385">
        <v>3</v>
      </c>
      <c r="F385">
        <v>1</v>
      </c>
      <c r="G385">
        <v>1</v>
      </c>
      <c r="H385">
        <v>1</v>
      </c>
      <c r="I385">
        <v>1</v>
      </c>
      <c r="J385">
        <v>0</v>
      </c>
      <c r="K385">
        <v>1</v>
      </c>
      <c r="L385">
        <v>1</v>
      </c>
      <c r="M385">
        <v>1</v>
      </c>
      <c r="N385">
        <v>1</v>
      </c>
      <c r="O385">
        <v>0</v>
      </c>
      <c r="P385">
        <v>10</v>
      </c>
    </row>
    <row r="386" spans="1:16" ht="33" customHeight="1" x14ac:dyDescent="0.3">
      <c r="A386">
        <v>25</v>
      </c>
      <c r="B386">
        <v>54</v>
      </c>
      <c r="C386">
        <v>167</v>
      </c>
      <c r="D386">
        <v>11</v>
      </c>
      <c r="E386">
        <v>1</v>
      </c>
      <c r="F386">
        <v>0</v>
      </c>
      <c r="G386">
        <v>0</v>
      </c>
      <c r="H386">
        <v>0</v>
      </c>
      <c r="I386">
        <v>1</v>
      </c>
      <c r="J386">
        <v>1</v>
      </c>
      <c r="K386">
        <v>1</v>
      </c>
      <c r="L386">
        <v>0</v>
      </c>
      <c r="M386">
        <v>0</v>
      </c>
      <c r="N386">
        <v>1</v>
      </c>
      <c r="O386">
        <v>1</v>
      </c>
      <c r="P386">
        <v>5</v>
      </c>
    </row>
    <row r="387" spans="1:16" ht="33" customHeight="1" x14ac:dyDescent="0.3">
      <c r="A387">
        <v>25</v>
      </c>
      <c r="B387">
        <v>65</v>
      </c>
      <c r="C387">
        <v>165</v>
      </c>
      <c r="D387">
        <v>13</v>
      </c>
      <c r="E387">
        <v>3</v>
      </c>
      <c r="F387">
        <v>1</v>
      </c>
      <c r="G387">
        <v>1</v>
      </c>
      <c r="H387">
        <v>1</v>
      </c>
      <c r="I387">
        <v>1</v>
      </c>
      <c r="J387">
        <v>0</v>
      </c>
      <c r="K387">
        <v>1</v>
      </c>
      <c r="L387">
        <v>0</v>
      </c>
      <c r="M387">
        <v>1</v>
      </c>
      <c r="N387">
        <v>1</v>
      </c>
      <c r="O387">
        <v>0</v>
      </c>
      <c r="P387">
        <v>5</v>
      </c>
    </row>
    <row r="388" spans="1:16" ht="33" customHeight="1" x14ac:dyDescent="0.3">
      <c r="A388">
        <v>23</v>
      </c>
      <c r="B388">
        <v>45</v>
      </c>
      <c r="C388">
        <v>150</v>
      </c>
      <c r="D388">
        <v>13</v>
      </c>
      <c r="E388">
        <v>1</v>
      </c>
      <c r="F388">
        <v>0</v>
      </c>
      <c r="G388">
        <v>0</v>
      </c>
      <c r="H388">
        <v>0</v>
      </c>
      <c r="I388">
        <v>1</v>
      </c>
      <c r="J388">
        <v>1</v>
      </c>
      <c r="K388">
        <v>0</v>
      </c>
      <c r="L388">
        <v>0</v>
      </c>
      <c r="M388">
        <v>0</v>
      </c>
      <c r="N388">
        <v>1</v>
      </c>
      <c r="O388">
        <v>1</v>
      </c>
      <c r="P388">
        <v>5</v>
      </c>
    </row>
    <row r="389" spans="1:16" ht="33" customHeight="1" x14ac:dyDescent="0.3">
      <c r="A389">
        <v>37</v>
      </c>
      <c r="B389">
        <v>68</v>
      </c>
      <c r="C389">
        <v>142</v>
      </c>
      <c r="D389">
        <v>15</v>
      </c>
      <c r="E389">
        <v>1</v>
      </c>
      <c r="F389">
        <v>1</v>
      </c>
      <c r="G389">
        <v>0</v>
      </c>
      <c r="H389">
        <v>1</v>
      </c>
      <c r="I389">
        <v>1</v>
      </c>
      <c r="J389">
        <v>0</v>
      </c>
      <c r="K389">
        <v>0</v>
      </c>
      <c r="L389">
        <v>0</v>
      </c>
      <c r="M389">
        <v>0</v>
      </c>
      <c r="N389">
        <v>1</v>
      </c>
      <c r="O389">
        <v>1</v>
      </c>
      <c r="P389">
        <v>5</v>
      </c>
    </row>
    <row r="390" spans="1:16" ht="33" customHeight="1" x14ac:dyDescent="0.3">
      <c r="A390">
        <v>19</v>
      </c>
      <c r="B390">
        <v>51</v>
      </c>
      <c r="C390">
        <v>161</v>
      </c>
      <c r="D390">
        <v>15</v>
      </c>
      <c r="E390">
        <v>1</v>
      </c>
      <c r="F390">
        <v>1</v>
      </c>
      <c r="G390">
        <v>0</v>
      </c>
      <c r="H390">
        <v>0</v>
      </c>
      <c r="I390">
        <v>0</v>
      </c>
      <c r="J390">
        <v>0</v>
      </c>
      <c r="K390">
        <v>1</v>
      </c>
      <c r="L390">
        <v>0</v>
      </c>
      <c r="M390">
        <v>0</v>
      </c>
      <c r="N390">
        <v>1</v>
      </c>
      <c r="O390">
        <v>1</v>
      </c>
      <c r="P390">
        <v>6</v>
      </c>
    </row>
    <row r="391" spans="1:16" ht="33" customHeight="1" x14ac:dyDescent="0.3">
      <c r="A391">
        <v>25</v>
      </c>
      <c r="B391">
        <v>65</v>
      </c>
      <c r="C391">
        <v>161</v>
      </c>
      <c r="D391">
        <v>13</v>
      </c>
      <c r="E391">
        <v>1</v>
      </c>
      <c r="F391">
        <v>0</v>
      </c>
      <c r="G391">
        <v>0</v>
      </c>
      <c r="H391">
        <v>0</v>
      </c>
      <c r="I391">
        <v>0</v>
      </c>
      <c r="J391">
        <v>0</v>
      </c>
      <c r="K391">
        <v>1</v>
      </c>
      <c r="L391">
        <v>1</v>
      </c>
      <c r="M391">
        <v>0</v>
      </c>
      <c r="N391">
        <v>1</v>
      </c>
      <c r="O391">
        <v>1</v>
      </c>
      <c r="P391">
        <v>5</v>
      </c>
    </row>
    <row r="392" spans="1:16" ht="33" customHeight="1" x14ac:dyDescent="0.3">
      <c r="A392">
        <v>42</v>
      </c>
      <c r="B392">
        <v>70</v>
      </c>
      <c r="C392">
        <v>144</v>
      </c>
      <c r="D392">
        <v>13</v>
      </c>
      <c r="E392">
        <v>1</v>
      </c>
      <c r="F392">
        <v>0</v>
      </c>
      <c r="G392">
        <v>0</v>
      </c>
      <c r="H392">
        <v>0</v>
      </c>
      <c r="I392">
        <v>1</v>
      </c>
      <c r="J392">
        <v>0</v>
      </c>
      <c r="K392">
        <v>0</v>
      </c>
      <c r="L392">
        <v>0</v>
      </c>
      <c r="M392">
        <v>0</v>
      </c>
      <c r="N392">
        <v>0</v>
      </c>
      <c r="O392">
        <v>1</v>
      </c>
      <c r="P392">
        <v>4</v>
      </c>
    </row>
    <row r="393" spans="1:16" ht="33" customHeight="1" x14ac:dyDescent="0.3">
      <c r="A393">
        <v>20</v>
      </c>
      <c r="B393">
        <v>57</v>
      </c>
      <c r="C393">
        <v>152</v>
      </c>
      <c r="D393">
        <v>15</v>
      </c>
      <c r="E393">
        <v>1</v>
      </c>
      <c r="F393">
        <v>0</v>
      </c>
      <c r="G393">
        <v>0</v>
      </c>
      <c r="H393">
        <v>0</v>
      </c>
      <c r="I393">
        <v>0</v>
      </c>
      <c r="J393">
        <v>0</v>
      </c>
      <c r="K393">
        <v>0</v>
      </c>
      <c r="L393">
        <v>0</v>
      </c>
      <c r="M393">
        <v>0</v>
      </c>
      <c r="N393">
        <v>0</v>
      </c>
      <c r="O393">
        <v>1</v>
      </c>
      <c r="P393">
        <v>4</v>
      </c>
    </row>
    <row r="394" spans="1:16" ht="33" customHeight="1" x14ac:dyDescent="0.3">
      <c r="A394">
        <v>24</v>
      </c>
      <c r="B394">
        <v>58</v>
      </c>
      <c r="C394">
        <v>169</v>
      </c>
      <c r="D394">
        <v>11</v>
      </c>
      <c r="E394">
        <v>1</v>
      </c>
      <c r="F394">
        <v>0</v>
      </c>
      <c r="G394">
        <v>0</v>
      </c>
      <c r="H394">
        <v>0</v>
      </c>
      <c r="I394">
        <v>0</v>
      </c>
      <c r="J394">
        <v>0</v>
      </c>
      <c r="K394">
        <v>1</v>
      </c>
      <c r="L394">
        <v>0</v>
      </c>
      <c r="M394">
        <v>0</v>
      </c>
      <c r="N394">
        <v>1</v>
      </c>
      <c r="O394">
        <v>1</v>
      </c>
      <c r="P394">
        <v>5</v>
      </c>
    </row>
    <row r="395" spans="1:16" ht="33" customHeight="1" x14ac:dyDescent="0.3">
      <c r="A395">
        <v>19</v>
      </c>
      <c r="B395">
        <v>65</v>
      </c>
      <c r="C395">
        <v>172</v>
      </c>
      <c r="D395">
        <v>13</v>
      </c>
      <c r="E395">
        <v>1</v>
      </c>
      <c r="F395">
        <v>1</v>
      </c>
      <c r="G395">
        <v>0</v>
      </c>
      <c r="H395">
        <v>1</v>
      </c>
      <c r="I395">
        <v>1</v>
      </c>
      <c r="J395">
        <v>0</v>
      </c>
      <c r="K395">
        <v>1</v>
      </c>
      <c r="L395">
        <v>0</v>
      </c>
      <c r="M395">
        <v>0</v>
      </c>
      <c r="N395">
        <v>1</v>
      </c>
      <c r="O395">
        <v>1</v>
      </c>
      <c r="P395">
        <v>6</v>
      </c>
    </row>
    <row r="396" spans="1:16" ht="33" customHeight="1" x14ac:dyDescent="0.3">
      <c r="A396">
        <v>21</v>
      </c>
      <c r="B396">
        <v>58</v>
      </c>
      <c r="C396">
        <v>147</v>
      </c>
      <c r="D396">
        <v>11</v>
      </c>
      <c r="E396">
        <v>3</v>
      </c>
      <c r="F396">
        <v>1</v>
      </c>
      <c r="G396">
        <v>1</v>
      </c>
      <c r="H396">
        <v>1</v>
      </c>
      <c r="I396">
        <v>1</v>
      </c>
      <c r="J396">
        <v>1</v>
      </c>
      <c r="K396">
        <v>0</v>
      </c>
      <c r="L396">
        <v>0</v>
      </c>
      <c r="M396">
        <v>1</v>
      </c>
      <c r="N396">
        <v>1</v>
      </c>
      <c r="O396">
        <v>0</v>
      </c>
      <c r="P396">
        <v>2</v>
      </c>
    </row>
    <row r="397" spans="1:16" ht="33" customHeight="1" x14ac:dyDescent="0.3">
      <c r="A397">
        <v>21</v>
      </c>
      <c r="B397">
        <v>46</v>
      </c>
      <c r="C397">
        <v>162</v>
      </c>
      <c r="D397">
        <v>13</v>
      </c>
      <c r="E397">
        <v>3</v>
      </c>
      <c r="F397">
        <v>0</v>
      </c>
      <c r="G397">
        <v>1</v>
      </c>
      <c r="H397">
        <v>0</v>
      </c>
      <c r="I397">
        <v>1</v>
      </c>
      <c r="J397">
        <v>1</v>
      </c>
      <c r="K397">
        <v>0</v>
      </c>
      <c r="L397">
        <v>1</v>
      </c>
      <c r="M397">
        <v>1</v>
      </c>
      <c r="N397">
        <v>1</v>
      </c>
      <c r="O397">
        <v>0</v>
      </c>
      <c r="P397">
        <v>5</v>
      </c>
    </row>
    <row r="398" spans="1:16" ht="33" customHeight="1" x14ac:dyDescent="0.3">
      <c r="A398">
        <v>21</v>
      </c>
      <c r="B398">
        <v>84</v>
      </c>
      <c r="C398">
        <v>152</v>
      </c>
      <c r="D398">
        <v>13</v>
      </c>
      <c r="E398">
        <v>2</v>
      </c>
      <c r="F398">
        <v>1</v>
      </c>
      <c r="G398">
        <v>1</v>
      </c>
      <c r="H398">
        <v>0</v>
      </c>
      <c r="I398">
        <v>1</v>
      </c>
      <c r="J398">
        <v>1</v>
      </c>
      <c r="K398">
        <v>0</v>
      </c>
      <c r="L398">
        <v>0</v>
      </c>
      <c r="M398">
        <v>1</v>
      </c>
      <c r="N398">
        <v>0</v>
      </c>
      <c r="O398">
        <v>0</v>
      </c>
      <c r="P398">
        <v>4</v>
      </c>
    </row>
    <row r="399" spans="1:16" ht="33" customHeight="1" x14ac:dyDescent="0.3">
      <c r="A399">
        <v>21</v>
      </c>
      <c r="B399">
        <v>54</v>
      </c>
      <c r="C399">
        <v>161</v>
      </c>
      <c r="D399">
        <v>13</v>
      </c>
      <c r="E399">
        <v>1</v>
      </c>
      <c r="F399">
        <v>1</v>
      </c>
      <c r="G399">
        <v>0</v>
      </c>
      <c r="H399">
        <v>1</v>
      </c>
      <c r="I399">
        <v>1</v>
      </c>
      <c r="J399">
        <v>1</v>
      </c>
      <c r="K399">
        <v>1</v>
      </c>
      <c r="L399">
        <v>0</v>
      </c>
      <c r="M399">
        <v>0</v>
      </c>
      <c r="N399">
        <v>1</v>
      </c>
      <c r="O399">
        <v>1</v>
      </c>
      <c r="P399">
        <v>6</v>
      </c>
    </row>
    <row r="400" spans="1:16" ht="33" customHeight="1" x14ac:dyDescent="0.3">
      <c r="A400">
        <v>21</v>
      </c>
      <c r="B400">
        <v>60</v>
      </c>
      <c r="C400">
        <v>157</v>
      </c>
      <c r="D400">
        <v>15</v>
      </c>
      <c r="E400">
        <v>1</v>
      </c>
      <c r="F400">
        <v>1</v>
      </c>
      <c r="G400">
        <v>1</v>
      </c>
      <c r="H400">
        <v>0</v>
      </c>
      <c r="I400">
        <v>0</v>
      </c>
      <c r="J400">
        <v>1</v>
      </c>
      <c r="K400">
        <v>0</v>
      </c>
      <c r="L400">
        <v>0</v>
      </c>
      <c r="M400">
        <v>0</v>
      </c>
      <c r="N400">
        <v>1</v>
      </c>
      <c r="O400">
        <v>1</v>
      </c>
      <c r="P400">
        <v>6</v>
      </c>
    </row>
    <row r="401" spans="1:16" ht="33" customHeight="1" x14ac:dyDescent="0.3">
      <c r="A401">
        <v>22</v>
      </c>
      <c r="B401">
        <v>72</v>
      </c>
      <c r="C401">
        <v>157</v>
      </c>
      <c r="D401">
        <v>15</v>
      </c>
      <c r="E401">
        <v>3</v>
      </c>
      <c r="F401">
        <v>1</v>
      </c>
      <c r="G401">
        <v>0</v>
      </c>
      <c r="H401">
        <v>0</v>
      </c>
      <c r="I401">
        <v>0</v>
      </c>
      <c r="J401">
        <v>0</v>
      </c>
      <c r="K401">
        <v>1</v>
      </c>
      <c r="L401">
        <v>0</v>
      </c>
      <c r="M401">
        <v>1</v>
      </c>
      <c r="N401">
        <v>1</v>
      </c>
      <c r="O401">
        <v>0</v>
      </c>
      <c r="P401">
        <v>5</v>
      </c>
    </row>
    <row r="402" spans="1:16" ht="33" customHeight="1" x14ac:dyDescent="0.3">
      <c r="A402">
        <v>37</v>
      </c>
      <c r="B402">
        <v>45</v>
      </c>
      <c r="C402">
        <v>142</v>
      </c>
      <c r="D402">
        <v>15</v>
      </c>
      <c r="E402">
        <v>1</v>
      </c>
      <c r="F402">
        <v>0</v>
      </c>
      <c r="G402">
        <v>0</v>
      </c>
      <c r="H402">
        <v>0</v>
      </c>
      <c r="I402">
        <v>0</v>
      </c>
      <c r="J402">
        <v>0</v>
      </c>
      <c r="K402">
        <v>0</v>
      </c>
      <c r="L402">
        <v>0</v>
      </c>
      <c r="M402">
        <v>0</v>
      </c>
      <c r="N402">
        <v>0</v>
      </c>
      <c r="O402">
        <v>0</v>
      </c>
      <c r="P402">
        <v>3</v>
      </c>
    </row>
    <row r="403" spans="1:16" ht="33" customHeight="1" x14ac:dyDescent="0.3">
      <c r="A403">
        <v>21</v>
      </c>
      <c r="B403">
        <v>50</v>
      </c>
      <c r="C403">
        <v>160</v>
      </c>
      <c r="D403">
        <v>15</v>
      </c>
      <c r="E403">
        <v>1</v>
      </c>
      <c r="F403">
        <v>0</v>
      </c>
      <c r="G403">
        <v>0</v>
      </c>
      <c r="H403">
        <v>0</v>
      </c>
      <c r="I403">
        <v>1</v>
      </c>
      <c r="J403">
        <v>0</v>
      </c>
      <c r="K403">
        <v>0</v>
      </c>
      <c r="L403">
        <v>0</v>
      </c>
      <c r="M403">
        <v>0</v>
      </c>
      <c r="N403">
        <v>0</v>
      </c>
      <c r="O403">
        <v>1</v>
      </c>
      <c r="P403">
        <v>5</v>
      </c>
    </row>
    <row r="404" spans="1:16" ht="33" customHeight="1" x14ac:dyDescent="0.3">
      <c r="A404">
        <v>20</v>
      </c>
      <c r="B404">
        <v>54</v>
      </c>
      <c r="C404">
        <v>154</v>
      </c>
      <c r="D404">
        <v>13</v>
      </c>
      <c r="E404">
        <v>1</v>
      </c>
      <c r="F404">
        <v>1</v>
      </c>
      <c r="G404">
        <v>0</v>
      </c>
      <c r="H404">
        <v>1</v>
      </c>
      <c r="I404">
        <v>1</v>
      </c>
      <c r="J404">
        <v>1</v>
      </c>
      <c r="K404">
        <v>0</v>
      </c>
      <c r="L404">
        <v>1</v>
      </c>
      <c r="M404">
        <v>0</v>
      </c>
      <c r="N404">
        <v>0</v>
      </c>
      <c r="O404">
        <v>1</v>
      </c>
      <c r="P404">
        <v>4</v>
      </c>
    </row>
    <row r="405" spans="1:16" ht="33" customHeight="1" x14ac:dyDescent="0.3">
      <c r="A405">
        <v>20</v>
      </c>
      <c r="B405">
        <v>58</v>
      </c>
      <c r="C405">
        <v>157</v>
      </c>
      <c r="D405">
        <v>15</v>
      </c>
      <c r="E405">
        <v>1</v>
      </c>
      <c r="F405">
        <v>0</v>
      </c>
      <c r="G405">
        <v>0</v>
      </c>
      <c r="H405">
        <v>1</v>
      </c>
      <c r="I405">
        <v>1</v>
      </c>
      <c r="J405">
        <v>1</v>
      </c>
      <c r="K405">
        <v>1</v>
      </c>
      <c r="L405">
        <v>0</v>
      </c>
      <c r="M405">
        <v>1</v>
      </c>
      <c r="N405">
        <v>1</v>
      </c>
      <c r="O405">
        <v>1</v>
      </c>
      <c r="P405">
        <v>4</v>
      </c>
    </row>
    <row r="406" spans="1:16" ht="33" customHeight="1" x14ac:dyDescent="0.3">
      <c r="A406">
        <v>21</v>
      </c>
      <c r="B406">
        <v>54</v>
      </c>
      <c r="C406">
        <v>154</v>
      </c>
      <c r="D406">
        <v>11</v>
      </c>
      <c r="E406">
        <v>2</v>
      </c>
      <c r="F406">
        <v>1</v>
      </c>
      <c r="G406">
        <v>0</v>
      </c>
      <c r="H406">
        <v>1</v>
      </c>
      <c r="I406">
        <v>0</v>
      </c>
      <c r="J406">
        <v>0</v>
      </c>
      <c r="K406">
        <v>0</v>
      </c>
      <c r="L406">
        <v>0</v>
      </c>
      <c r="M406">
        <v>1</v>
      </c>
      <c r="N406">
        <v>1</v>
      </c>
      <c r="O406">
        <v>0</v>
      </c>
      <c r="P406">
        <v>3</v>
      </c>
    </row>
    <row r="407" spans="1:16" ht="33" customHeight="1" x14ac:dyDescent="0.3">
      <c r="A407">
        <v>20</v>
      </c>
      <c r="B407">
        <v>50</v>
      </c>
      <c r="C407">
        <v>160</v>
      </c>
      <c r="D407">
        <v>15</v>
      </c>
      <c r="E407">
        <v>1</v>
      </c>
      <c r="F407">
        <v>0</v>
      </c>
      <c r="G407">
        <v>0</v>
      </c>
      <c r="H407">
        <v>0</v>
      </c>
      <c r="I407">
        <v>0</v>
      </c>
      <c r="J407">
        <v>0</v>
      </c>
      <c r="K407">
        <v>0</v>
      </c>
      <c r="L407">
        <v>0</v>
      </c>
      <c r="M407">
        <v>0</v>
      </c>
      <c r="N407">
        <v>1</v>
      </c>
      <c r="O407">
        <v>1</v>
      </c>
      <c r="P407">
        <v>5</v>
      </c>
    </row>
    <row r="408" spans="1:16" ht="33" customHeight="1" x14ac:dyDescent="0.3">
      <c r="A408">
        <v>28</v>
      </c>
      <c r="B408">
        <v>59</v>
      </c>
      <c r="C408">
        <v>162</v>
      </c>
      <c r="D408">
        <v>11</v>
      </c>
      <c r="E408">
        <v>2</v>
      </c>
      <c r="F408">
        <v>0</v>
      </c>
      <c r="G408">
        <v>1</v>
      </c>
      <c r="H408">
        <v>0</v>
      </c>
      <c r="I408">
        <v>0</v>
      </c>
      <c r="J408">
        <v>0</v>
      </c>
      <c r="K408">
        <v>0</v>
      </c>
      <c r="L408">
        <v>1</v>
      </c>
      <c r="M408">
        <v>1</v>
      </c>
      <c r="N408">
        <v>1</v>
      </c>
      <c r="O408">
        <v>0</v>
      </c>
      <c r="P408">
        <v>5</v>
      </c>
    </row>
    <row r="409" spans="1:16" ht="33" customHeight="1" x14ac:dyDescent="0.3">
      <c r="A409">
        <v>21</v>
      </c>
      <c r="B409">
        <v>48</v>
      </c>
      <c r="C409">
        <v>154</v>
      </c>
      <c r="D409">
        <v>13</v>
      </c>
      <c r="E409">
        <v>1</v>
      </c>
      <c r="F409">
        <v>0</v>
      </c>
      <c r="G409">
        <v>0</v>
      </c>
      <c r="H409">
        <v>1</v>
      </c>
      <c r="I409">
        <v>1</v>
      </c>
      <c r="J409">
        <v>0</v>
      </c>
      <c r="K409">
        <v>0</v>
      </c>
      <c r="L409">
        <v>1</v>
      </c>
      <c r="M409">
        <v>0</v>
      </c>
      <c r="N409">
        <v>1</v>
      </c>
      <c r="O409">
        <v>1</v>
      </c>
      <c r="P409">
        <v>5</v>
      </c>
    </row>
    <row r="410" spans="1:16" ht="33" customHeight="1" x14ac:dyDescent="0.3">
      <c r="A410">
        <v>20</v>
      </c>
      <c r="B410">
        <v>56</v>
      </c>
      <c r="C410">
        <v>163</v>
      </c>
      <c r="D410">
        <v>13</v>
      </c>
      <c r="E410">
        <v>3</v>
      </c>
      <c r="F410">
        <v>1</v>
      </c>
      <c r="G410">
        <v>1</v>
      </c>
      <c r="H410">
        <v>1</v>
      </c>
      <c r="I410">
        <v>0</v>
      </c>
      <c r="J410">
        <v>1</v>
      </c>
      <c r="K410">
        <v>0</v>
      </c>
      <c r="L410">
        <v>0</v>
      </c>
      <c r="M410">
        <v>0</v>
      </c>
      <c r="N410">
        <v>1</v>
      </c>
      <c r="O410">
        <v>0</v>
      </c>
      <c r="P410">
        <v>5</v>
      </c>
    </row>
    <row r="411" spans="1:16" ht="33" customHeight="1" x14ac:dyDescent="0.3">
      <c r="A411">
        <v>19</v>
      </c>
      <c r="B411">
        <v>53</v>
      </c>
      <c r="C411">
        <v>159</v>
      </c>
      <c r="D411">
        <v>13</v>
      </c>
      <c r="E411">
        <v>2</v>
      </c>
      <c r="F411">
        <v>1</v>
      </c>
      <c r="G411">
        <v>1</v>
      </c>
      <c r="H411">
        <v>1</v>
      </c>
      <c r="I411">
        <v>1</v>
      </c>
      <c r="J411">
        <v>0</v>
      </c>
      <c r="K411">
        <v>0</v>
      </c>
      <c r="L411">
        <v>1</v>
      </c>
      <c r="M411">
        <v>1</v>
      </c>
      <c r="N411">
        <v>1</v>
      </c>
      <c r="O411">
        <v>0</v>
      </c>
      <c r="P411">
        <v>5</v>
      </c>
    </row>
    <row r="412" spans="1:16" ht="33" customHeight="1" x14ac:dyDescent="0.3">
      <c r="A412">
        <v>40</v>
      </c>
      <c r="B412">
        <v>72</v>
      </c>
      <c r="C412">
        <v>162</v>
      </c>
      <c r="D412">
        <v>11</v>
      </c>
      <c r="E412">
        <v>1</v>
      </c>
      <c r="F412">
        <v>1</v>
      </c>
      <c r="G412">
        <v>0</v>
      </c>
      <c r="H412">
        <v>0</v>
      </c>
      <c r="I412">
        <v>1</v>
      </c>
      <c r="J412">
        <v>0</v>
      </c>
      <c r="K412">
        <v>0</v>
      </c>
      <c r="L412">
        <v>1</v>
      </c>
      <c r="M412">
        <v>0</v>
      </c>
      <c r="N412">
        <v>1</v>
      </c>
      <c r="O412">
        <v>1</v>
      </c>
      <c r="P412">
        <v>4</v>
      </c>
    </row>
    <row r="413" spans="1:16" ht="33" customHeight="1" x14ac:dyDescent="0.3">
      <c r="A413">
        <v>21</v>
      </c>
      <c r="B413">
        <v>62</v>
      </c>
      <c r="C413">
        <v>158</v>
      </c>
      <c r="D413">
        <v>13</v>
      </c>
      <c r="E413">
        <v>1</v>
      </c>
      <c r="F413">
        <v>0</v>
      </c>
      <c r="G413">
        <v>0</v>
      </c>
      <c r="H413">
        <v>0</v>
      </c>
      <c r="I413">
        <v>1</v>
      </c>
      <c r="J413">
        <v>0</v>
      </c>
      <c r="K413">
        <v>0</v>
      </c>
      <c r="L413">
        <v>0</v>
      </c>
      <c r="M413">
        <v>0</v>
      </c>
      <c r="N413">
        <v>1</v>
      </c>
      <c r="O413">
        <v>1</v>
      </c>
      <c r="P413">
        <v>4</v>
      </c>
    </row>
    <row r="414" spans="1:16" ht="33" customHeight="1" x14ac:dyDescent="0.3">
      <c r="A414">
        <v>21</v>
      </c>
      <c r="B414">
        <v>48</v>
      </c>
      <c r="C414">
        <v>150</v>
      </c>
      <c r="D414">
        <v>15</v>
      </c>
      <c r="E414">
        <v>1</v>
      </c>
      <c r="F414">
        <v>0</v>
      </c>
      <c r="G414">
        <v>0</v>
      </c>
      <c r="H414">
        <v>0</v>
      </c>
      <c r="I414">
        <v>1</v>
      </c>
      <c r="J414">
        <v>1</v>
      </c>
      <c r="K414">
        <v>0</v>
      </c>
      <c r="L414">
        <v>1</v>
      </c>
      <c r="M414">
        <v>0</v>
      </c>
      <c r="N414">
        <v>1</v>
      </c>
      <c r="O414">
        <v>1</v>
      </c>
      <c r="P414">
        <v>8</v>
      </c>
    </row>
    <row r="415" spans="1:16" ht="33" customHeight="1" x14ac:dyDescent="0.3">
      <c r="A415">
        <v>20</v>
      </c>
      <c r="B415">
        <v>51</v>
      </c>
      <c r="C415">
        <v>153</v>
      </c>
      <c r="D415">
        <v>13</v>
      </c>
      <c r="E415">
        <v>1</v>
      </c>
      <c r="F415">
        <v>0</v>
      </c>
      <c r="G415">
        <v>0</v>
      </c>
      <c r="H415">
        <v>0</v>
      </c>
      <c r="I415">
        <v>0</v>
      </c>
      <c r="J415">
        <v>0</v>
      </c>
      <c r="K415">
        <v>0</v>
      </c>
      <c r="L415">
        <v>0</v>
      </c>
      <c r="M415">
        <v>0</v>
      </c>
      <c r="N415">
        <v>1</v>
      </c>
      <c r="O415">
        <v>1</v>
      </c>
      <c r="P415">
        <v>4</v>
      </c>
    </row>
    <row r="416" spans="1:16" ht="33" customHeight="1" x14ac:dyDescent="0.3">
      <c r="A416">
        <v>20</v>
      </c>
      <c r="B416">
        <v>53</v>
      </c>
      <c r="C416">
        <v>160</v>
      </c>
      <c r="D416">
        <v>15</v>
      </c>
      <c r="E416">
        <v>1</v>
      </c>
      <c r="F416">
        <v>0</v>
      </c>
      <c r="G416">
        <v>0</v>
      </c>
      <c r="H416">
        <v>0</v>
      </c>
      <c r="I416">
        <v>1</v>
      </c>
      <c r="J416">
        <v>1</v>
      </c>
      <c r="K416">
        <v>0</v>
      </c>
      <c r="L416">
        <v>0</v>
      </c>
      <c r="M416">
        <v>0</v>
      </c>
      <c r="N416">
        <v>1</v>
      </c>
      <c r="O416">
        <v>1</v>
      </c>
      <c r="P416">
        <v>5</v>
      </c>
    </row>
    <row r="417" spans="1:16" ht="33" customHeight="1" x14ac:dyDescent="0.3">
      <c r="A417">
        <v>20</v>
      </c>
      <c r="B417">
        <v>42</v>
      </c>
      <c r="C417">
        <v>162</v>
      </c>
      <c r="D417">
        <v>13</v>
      </c>
      <c r="E417">
        <v>1</v>
      </c>
      <c r="F417">
        <v>0</v>
      </c>
      <c r="G417">
        <v>0</v>
      </c>
      <c r="H417">
        <v>0</v>
      </c>
      <c r="I417">
        <v>0</v>
      </c>
      <c r="J417">
        <v>1</v>
      </c>
      <c r="K417">
        <v>0</v>
      </c>
      <c r="L417">
        <v>0</v>
      </c>
      <c r="M417">
        <v>0</v>
      </c>
      <c r="N417">
        <v>0</v>
      </c>
      <c r="O417">
        <v>1</v>
      </c>
      <c r="P417">
        <v>4</v>
      </c>
    </row>
    <row r="418" spans="1:16" ht="33" customHeight="1" x14ac:dyDescent="0.3">
      <c r="A418">
        <v>20</v>
      </c>
      <c r="B418">
        <v>48</v>
      </c>
      <c r="C418">
        <v>152</v>
      </c>
      <c r="D418">
        <v>15</v>
      </c>
      <c r="E418">
        <v>2</v>
      </c>
      <c r="F418">
        <v>0</v>
      </c>
      <c r="G418">
        <v>1</v>
      </c>
      <c r="H418">
        <v>1</v>
      </c>
      <c r="I418">
        <v>1</v>
      </c>
      <c r="J418">
        <v>1</v>
      </c>
      <c r="K418">
        <v>1</v>
      </c>
      <c r="L418">
        <v>1</v>
      </c>
      <c r="M418">
        <v>0</v>
      </c>
      <c r="N418">
        <v>1</v>
      </c>
      <c r="O418">
        <v>1</v>
      </c>
      <c r="P418">
        <v>3</v>
      </c>
    </row>
    <row r="419" spans="1:16" ht="33" customHeight="1" x14ac:dyDescent="0.3">
      <c r="A419">
        <v>30</v>
      </c>
      <c r="B419">
        <v>35</v>
      </c>
      <c r="C419">
        <v>157</v>
      </c>
      <c r="D419">
        <v>13</v>
      </c>
      <c r="E419">
        <v>1</v>
      </c>
      <c r="F419">
        <v>1</v>
      </c>
      <c r="G419">
        <v>1</v>
      </c>
      <c r="H419">
        <v>0</v>
      </c>
      <c r="I419">
        <v>1</v>
      </c>
      <c r="J419">
        <v>1</v>
      </c>
      <c r="K419">
        <v>0</v>
      </c>
      <c r="L419">
        <v>0</v>
      </c>
      <c r="M419">
        <v>1</v>
      </c>
      <c r="N419">
        <v>1</v>
      </c>
      <c r="O419">
        <v>1</v>
      </c>
      <c r="P419">
        <v>4</v>
      </c>
    </row>
    <row r="420" spans="1:16" ht="33" customHeight="1" x14ac:dyDescent="0.3">
      <c r="A420">
        <v>23</v>
      </c>
      <c r="B420">
        <v>55</v>
      </c>
      <c r="C420">
        <v>164</v>
      </c>
      <c r="D420">
        <v>11</v>
      </c>
      <c r="E420">
        <v>1</v>
      </c>
      <c r="F420">
        <v>1</v>
      </c>
      <c r="G420">
        <v>0</v>
      </c>
      <c r="H420">
        <v>1</v>
      </c>
      <c r="I420">
        <v>1</v>
      </c>
      <c r="J420">
        <v>1</v>
      </c>
      <c r="K420">
        <v>1</v>
      </c>
      <c r="L420">
        <v>0</v>
      </c>
      <c r="M420">
        <v>0</v>
      </c>
      <c r="N420">
        <v>1</v>
      </c>
      <c r="O420">
        <v>1</v>
      </c>
      <c r="P420">
        <v>6</v>
      </c>
    </row>
    <row r="421" spans="1:16" ht="33" customHeight="1" x14ac:dyDescent="0.3">
      <c r="A421">
        <v>48</v>
      </c>
      <c r="B421">
        <v>78</v>
      </c>
      <c r="C421">
        <v>165</v>
      </c>
      <c r="D421">
        <v>13</v>
      </c>
      <c r="E421">
        <v>1</v>
      </c>
      <c r="F421">
        <v>0</v>
      </c>
      <c r="G421">
        <v>0</v>
      </c>
      <c r="H421">
        <v>0</v>
      </c>
      <c r="I421">
        <v>0</v>
      </c>
      <c r="J421">
        <v>0</v>
      </c>
      <c r="K421">
        <v>0</v>
      </c>
      <c r="L421">
        <v>1</v>
      </c>
      <c r="M421">
        <v>0</v>
      </c>
      <c r="N421">
        <v>1</v>
      </c>
      <c r="O421">
        <v>1</v>
      </c>
      <c r="P421">
        <v>3</v>
      </c>
    </row>
    <row r="422" spans="1:16" ht="33" customHeight="1" x14ac:dyDescent="0.3">
      <c r="A422">
        <v>22</v>
      </c>
      <c r="B422">
        <v>59</v>
      </c>
      <c r="C422">
        <v>162</v>
      </c>
      <c r="D422">
        <v>15</v>
      </c>
      <c r="E422">
        <v>1</v>
      </c>
      <c r="F422">
        <v>1</v>
      </c>
      <c r="G422">
        <v>0</v>
      </c>
      <c r="H422">
        <v>0</v>
      </c>
      <c r="I422">
        <v>1</v>
      </c>
      <c r="J422">
        <v>1</v>
      </c>
      <c r="K422">
        <v>1</v>
      </c>
      <c r="L422">
        <v>0</v>
      </c>
      <c r="M422">
        <v>0</v>
      </c>
      <c r="N422">
        <v>1</v>
      </c>
      <c r="O422">
        <v>1</v>
      </c>
      <c r="P422">
        <v>4</v>
      </c>
    </row>
    <row r="423" spans="1:16" ht="33" customHeight="1" x14ac:dyDescent="0.3">
      <c r="A423">
        <v>24</v>
      </c>
      <c r="B423">
        <v>65</v>
      </c>
      <c r="C423">
        <v>157</v>
      </c>
      <c r="D423">
        <v>11</v>
      </c>
      <c r="E423">
        <v>1</v>
      </c>
      <c r="F423">
        <v>1</v>
      </c>
      <c r="G423">
        <v>0</v>
      </c>
      <c r="H423">
        <v>1</v>
      </c>
      <c r="I423">
        <v>1</v>
      </c>
      <c r="J423">
        <v>0</v>
      </c>
      <c r="K423">
        <v>1</v>
      </c>
      <c r="L423">
        <v>0</v>
      </c>
      <c r="M423">
        <v>0</v>
      </c>
      <c r="N423">
        <v>1</v>
      </c>
      <c r="O423">
        <v>1</v>
      </c>
      <c r="P423">
        <v>3</v>
      </c>
    </row>
    <row r="424" spans="1:16" ht="33" customHeight="1" x14ac:dyDescent="0.3">
      <c r="A424">
        <v>23</v>
      </c>
      <c r="B424">
        <v>51</v>
      </c>
      <c r="C424">
        <v>144</v>
      </c>
      <c r="D424">
        <v>12</v>
      </c>
      <c r="E424">
        <v>1</v>
      </c>
      <c r="F424">
        <v>1</v>
      </c>
      <c r="G424">
        <v>0</v>
      </c>
      <c r="H424">
        <v>0</v>
      </c>
      <c r="I424">
        <v>0</v>
      </c>
      <c r="J424">
        <v>1</v>
      </c>
      <c r="K424">
        <v>0</v>
      </c>
      <c r="L424">
        <v>0</v>
      </c>
      <c r="M424">
        <v>0</v>
      </c>
      <c r="N424">
        <v>0</v>
      </c>
      <c r="O424">
        <v>1</v>
      </c>
      <c r="P424">
        <v>5</v>
      </c>
    </row>
    <row r="425" spans="1:16" ht="33" customHeight="1" x14ac:dyDescent="0.3">
      <c r="A425">
        <v>30</v>
      </c>
      <c r="B425">
        <v>65</v>
      </c>
      <c r="C425">
        <v>162</v>
      </c>
      <c r="D425">
        <v>11</v>
      </c>
      <c r="E425">
        <v>1</v>
      </c>
      <c r="F425">
        <v>0</v>
      </c>
      <c r="G425">
        <v>0</v>
      </c>
      <c r="H425">
        <v>0</v>
      </c>
      <c r="I425">
        <v>1</v>
      </c>
      <c r="J425">
        <v>0</v>
      </c>
      <c r="K425">
        <v>0</v>
      </c>
      <c r="L425">
        <v>0</v>
      </c>
      <c r="M425">
        <v>0</v>
      </c>
      <c r="N425">
        <v>1</v>
      </c>
      <c r="O425">
        <v>1</v>
      </c>
      <c r="P425">
        <v>4</v>
      </c>
    </row>
    <row r="426" spans="1:16" ht="33" customHeight="1" x14ac:dyDescent="0.3">
      <c r="A426">
        <v>26</v>
      </c>
      <c r="B426">
        <v>65</v>
      </c>
      <c r="C426">
        <v>165</v>
      </c>
      <c r="D426">
        <v>14</v>
      </c>
      <c r="E426">
        <v>1</v>
      </c>
      <c r="F426">
        <v>1</v>
      </c>
      <c r="G426">
        <v>0</v>
      </c>
      <c r="H426">
        <v>0</v>
      </c>
      <c r="I426">
        <v>1</v>
      </c>
      <c r="J426">
        <v>0</v>
      </c>
      <c r="K426">
        <v>1</v>
      </c>
      <c r="L426">
        <v>0</v>
      </c>
      <c r="M426">
        <v>0</v>
      </c>
      <c r="N426">
        <v>0</v>
      </c>
      <c r="O426">
        <v>1</v>
      </c>
      <c r="P426">
        <v>3</v>
      </c>
    </row>
    <row r="427" spans="1:16" ht="33" customHeight="1" x14ac:dyDescent="0.3">
      <c r="A427">
        <v>37</v>
      </c>
      <c r="B427">
        <v>73</v>
      </c>
      <c r="C427">
        <v>167</v>
      </c>
      <c r="D427">
        <v>15</v>
      </c>
      <c r="E427">
        <v>1</v>
      </c>
      <c r="F427">
        <v>0</v>
      </c>
      <c r="G427">
        <v>0</v>
      </c>
      <c r="H427">
        <v>0</v>
      </c>
      <c r="I427">
        <v>1</v>
      </c>
      <c r="J427">
        <v>0</v>
      </c>
      <c r="K427">
        <v>0</v>
      </c>
      <c r="L427">
        <v>1</v>
      </c>
      <c r="M427">
        <v>1</v>
      </c>
      <c r="N427">
        <v>0</v>
      </c>
      <c r="O427">
        <v>1</v>
      </c>
      <c r="P427">
        <v>5</v>
      </c>
    </row>
    <row r="428" spans="1:16" ht="33" customHeight="1" x14ac:dyDescent="0.3">
      <c r="A428">
        <v>34</v>
      </c>
      <c r="B428">
        <v>60</v>
      </c>
      <c r="C428">
        <v>160</v>
      </c>
      <c r="D428">
        <v>13</v>
      </c>
      <c r="E428">
        <v>1</v>
      </c>
      <c r="F428">
        <v>1</v>
      </c>
      <c r="G428">
        <v>0</v>
      </c>
      <c r="H428">
        <v>0</v>
      </c>
      <c r="I428">
        <v>0</v>
      </c>
      <c r="J428">
        <v>0</v>
      </c>
      <c r="K428">
        <v>0</v>
      </c>
      <c r="L428">
        <v>0</v>
      </c>
      <c r="M428">
        <v>0</v>
      </c>
      <c r="N428">
        <v>0</v>
      </c>
      <c r="O428">
        <v>1</v>
      </c>
      <c r="P428">
        <v>5</v>
      </c>
    </row>
    <row r="429" spans="1:16" ht="33" customHeight="1" x14ac:dyDescent="0.3">
      <c r="A429">
        <v>21</v>
      </c>
      <c r="B429">
        <v>50</v>
      </c>
      <c r="C429">
        <v>152</v>
      </c>
      <c r="D429">
        <v>11</v>
      </c>
      <c r="E429">
        <v>1</v>
      </c>
      <c r="F429">
        <v>1</v>
      </c>
      <c r="G429">
        <v>0</v>
      </c>
      <c r="H429">
        <v>0</v>
      </c>
      <c r="I429">
        <v>0</v>
      </c>
      <c r="J429">
        <v>1</v>
      </c>
      <c r="K429">
        <v>1</v>
      </c>
      <c r="L429">
        <v>0</v>
      </c>
      <c r="M429">
        <v>0</v>
      </c>
      <c r="N429">
        <v>1</v>
      </c>
      <c r="O429">
        <v>1</v>
      </c>
      <c r="P429">
        <v>3</v>
      </c>
    </row>
    <row r="430" spans="1:16" ht="33" customHeight="1" x14ac:dyDescent="0.3">
      <c r="A430">
        <v>35</v>
      </c>
      <c r="B430">
        <v>50</v>
      </c>
      <c r="C430">
        <v>148</v>
      </c>
      <c r="D430">
        <v>13</v>
      </c>
      <c r="E430">
        <v>1</v>
      </c>
      <c r="F430">
        <v>0</v>
      </c>
      <c r="G430">
        <v>0</v>
      </c>
      <c r="H430">
        <v>0</v>
      </c>
      <c r="I430">
        <v>1</v>
      </c>
      <c r="J430">
        <v>0</v>
      </c>
      <c r="K430">
        <v>0</v>
      </c>
      <c r="L430">
        <v>0</v>
      </c>
      <c r="M430">
        <v>0</v>
      </c>
      <c r="N430">
        <v>0</v>
      </c>
      <c r="O430">
        <v>1</v>
      </c>
      <c r="P430">
        <v>5</v>
      </c>
    </row>
    <row r="431" spans="1:16" ht="33" customHeight="1" x14ac:dyDescent="0.3">
      <c r="A431">
        <v>30</v>
      </c>
      <c r="B431">
        <v>74</v>
      </c>
      <c r="C431">
        <v>152</v>
      </c>
      <c r="D431">
        <v>13</v>
      </c>
      <c r="E431">
        <v>3</v>
      </c>
      <c r="F431">
        <v>1</v>
      </c>
      <c r="G431">
        <v>0</v>
      </c>
      <c r="H431">
        <v>1</v>
      </c>
      <c r="I431">
        <v>1</v>
      </c>
      <c r="J431">
        <v>0</v>
      </c>
      <c r="K431">
        <v>0</v>
      </c>
      <c r="L431">
        <v>0</v>
      </c>
      <c r="M431">
        <v>1</v>
      </c>
      <c r="N431">
        <v>0</v>
      </c>
      <c r="O431">
        <v>0</v>
      </c>
      <c r="P431">
        <v>4</v>
      </c>
    </row>
    <row r="432" spans="1:16" ht="33" customHeight="1" x14ac:dyDescent="0.3">
      <c r="A432">
        <v>33</v>
      </c>
      <c r="B432">
        <v>62</v>
      </c>
      <c r="C432">
        <v>154</v>
      </c>
      <c r="D432">
        <v>15</v>
      </c>
      <c r="E432">
        <v>1</v>
      </c>
      <c r="F432">
        <v>1</v>
      </c>
      <c r="G432">
        <v>1</v>
      </c>
      <c r="H432">
        <v>1</v>
      </c>
      <c r="I432">
        <v>1</v>
      </c>
      <c r="J432">
        <v>0</v>
      </c>
      <c r="K432">
        <v>0</v>
      </c>
      <c r="L432">
        <v>0</v>
      </c>
      <c r="M432">
        <v>0</v>
      </c>
      <c r="N432">
        <v>1</v>
      </c>
      <c r="O432">
        <v>1</v>
      </c>
      <c r="P432">
        <v>4</v>
      </c>
    </row>
    <row r="433" spans="1:16" ht="33" customHeight="1" x14ac:dyDescent="0.3">
      <c r="A433">
        <v>29</v>
      </c>
      <c r="B433">
        <v>64</v>
      </c>
      <c r="C433">
        <v>168</v>
      </c>
      <c r="D433">
        <v>15</v>
      </c>
      <c r="E433">
        <v>1</v>
      </c>
      <c r="F433">
        <v>0</v>
      </c>
      <c r="G433">
        <v>0</v>
      </c>
      <c r="H433">
        <v>0</v>
      </c>
      <c r="I433">
        <v>0</v>
      </c>
      <c r="J433">
        <v>1</v>
      </c>
      <c r="K433">
        <v>1</v>
      </c>
      <c r="L433">
        <v>1</v>
      </c>
      <c r="M433">
        <v>0</v>
      </c>
      <c r="N433">
        <v>0</v>
      </c>
      <c r="O433">
        <v>1</v>
      </c>
      <c r="P433">
        <v>3</v>
      </c>
    </row>
    <row r="434" spans="1:16" ht="33" customHeight="1" x14ac:dyDescent="0.3">
      <c r="A434">
        <v>29</v>
      </c>
      <c r="B434">
        <v>60</v>
      </c>
      <c r="C434">
        <v>164</v>
      </c>
      <c r="D434">
        <v>11</v>
      </c>
      <c r="E434">
        <v>1</v>
      </c>
      <c r="F434">
        <v>1</v>
      </c>
      <c r="G434">
        <v>0</v>
      </c>
      <c r="H434">
        <v>1</v>
      </c>
      <c r="I434">
        <v>1</v>
      </c>
      <c r="J434">
        <v>1</v>
      </c>
      <c r="K434">
        <v>0</v>
      </c>
      <c r="L434">
        <v>0</v>
      </c>
      <c r="M434">
        <v>1</v>
      </c>
      <c r="N434">
        <v>1</v>
      </c>
      <c r="O434">
        <v>1</v>
      </c>
      <c r="P434">
        <v>7</v>
      </c>
    </row>
    <row r="435" spans="1:16" ht="33" customHeight="1" x14ac:dyDescent="0.3">
      <c r="A435">
        <v>29</v>
      </c>
      <c r="B435">
        <v>70</v>
      </c>
      <c r="C435">
        <v>170</v>
      </c>
      <c r="D435">
        <v>15</v>
      </c>
      <c r="E435">
        <v>1</v>
      </c>
      <c r="F435">
        <v>0</v>
      </c>
      <c r="G435">
        <v>0</v>
      </c>
      <c r="H435">
        <v>0</v>
      </c>
      <c r="I435">
        <v>1</v>
      </c>
      <c r="J435">
        <v>0</v>
      </c>
      <c r="K435">
        <v>1</v>
      </c>
      <c r="L435">
        <v>0</v>
      </c>
      <c r="M435">
        <v>1</v>
      </c>
      <c r="N435">
        <v>1</v>
      </c>
      <c r="O435">
        <v>1</v>
      </c>
      <c r="P435">
        <v>4</v>
      </c>
    </row>
    <row r="436" spans="1:16" ht="33" customHeight="1" x14ac:dyDescent="0.3">
      <c r="A436">
        <v>27</v>
      </c>
      <c r="B436">
        <v>39</v>
      </c>
      <c r="C436">
        <v>162</v>
      </c>
      <c r="D436">
        <v>13</v>
      </c>
      <c r="E436">
        <v>1</v>
      </c>
      <c r="F436">
        <v>1</v>
      </c>
      <c r="G436">
        <v>1</v>
      </c>
      <c r="H436">
        <v>0</v>
      </c>
      <c r="I436">
        <v>0</v>
      </c>
      <c r="J436">
        <v>0</v>
      </c>
      <c r="K436">
        <v>1</v>
      </c>
      <c r="L436">
        <v>1</v>
      </c>
      <c r="M436">
        <v>0</v>
      </c>
      <c r="N436">
        <v>1</v>
      </c>
      <c r="O436">
        <v>1</v>
      </c>
      <c r="P436">
        <v>5</v>
      </c>
    </row>
    <row r="437" spans="1:16" ht="33" customHeight="1" x14ac:dyDescent="0.3">
      <c r="A437">
        <v>23</v>
      </c>
      <c r="B437">
        <v>78</v>
      </c>
      <c r="C437">
        <v>157</v>
      </c>
      <c r="D437">
        <v>15</v>
      </c>
      <c r="E437">
        <v>1</v>
      </c>
      <c r="F437">
        <v>1</v>
      </c>
      <c r="G437">
        <v>0</v>
      </c>
      <c r="H437">
        <v>0</v>
      </c>
      <c r="I437">
        <v>0</v>
      </c>
      <c r="J437">
        <v>0</v>
      </c>
      <c r="K437">
        <v>0</v>
      </c>
      <c r="L437">
        <v>0</v>
      </c>
      <c r="M437">
        <v>0</v>
      </c>
      <c r="N437">
        <v>1</v>
      </c>
      <c r="O437">
        <v>1</v>
      </c>
      <c r="P437">
        <v>6</v>
      </c>
    </row>
    <row r="438" spans="1:16" ht="33" customHeight="1" x14ac:dyDescent="0.3">
      <c r="A438">
        <v>25</v>
      </c>
      <c r="B438">
        <v>55</v>
      </c>
      <c r="C438">
        <v>152</v>
      </c>
      <c r="D438">
        <v>13</v>
      </c>
      <c r="E438">
        <v>1</v>
      </c>
      <c r="F438">
        <v>0</v>
      </c>
      <c r="G438">
        <v>0</v>
      </c>
      <c r="H438">
        <v>0</v>
      </c>
      <c r="I438">
        <v>0</v>
      </c>
      <c r="J438">
        <v>0</v>
      </c>
      <c r="K438">
        <v>0</v>
      </c>
      <c r="L438">
        <v>1</v>
      </c>
      <c r="M438">
        <v>0</v>
      </c>
      <c r="N438">
        <v>0</v>
      </c>
      <c r="O438">
        <v>1</v>
      </c>
      <c r="P438">
        <v>5</v>
      </c>
    </row>
    <row r="439" spans="1:16" ht="33" customHeight="1" x14ac:dyDescent="0.3">
      <c r="A439">
        <v>21</v>
      </c>
      <c r="B439">
        <v>40</v>
      </c>
      <c r="C439">
        <v>152</v>
      </c>
      <c r="D439">
        <v>13</v>
      </c>
      <c r="E439">
        <v>1</v>
      </c>
      <c r="F439">
        <v>0</v>
      </c>
      <c r="G439">
        <v>0</v>
      </c>
      <c r="H439">
        <v>0</v>
      </c>
      <c r="I439">
        <v>0</v>
      </c>
      <c r="J439">
        <v>0</v>
      </c>
      <c r="K439">
        <v>1</v>
      </c>
      <c r="L439">
        <v>0</v>
      </c>
      <c r="M439">
        <v>0</v>
      </c>
      <c r="N439">
        <v>0</v>
      </c>
      <c r="O439">
        <v>1</v>
      </c>
      <c r="P439">
        <v>4</v>
      </c>
    </row>
    <row r="440" spans="1:16" ht="33" customHeight="1" x14ac:dyDescent="0.3">
      <c r="A440">
        <v>25</v>
      </c>
      <c r="B440">
        <v>65</v>
      </c>
      <c r="C440">
        <v>160</v>
      </c>
      <c r="D440">
        <v>11</v>
      </c>
      <c r="E440">
        <v>1</v>
      </c>
      <c r="F440">
        <v>1</v>
      </c>
      <c r="G440">
        <v>0</v>
      </c>
      <c r="H440">
        <v>0</v>
      </c>
      <c r="I440">
        <v>0</v>
      </c>
      <c r="J440">
        <v>0</v>
      </c>
      <c r="K440">
        <v>0</v>
      </c>
      <c r="L440">
        <v>0</v>
      </c>
      <c r="M440">
        <v>0</v>
      </c>
      <c r="N440">
        <v>0</v>
      </c>
      <c r="O440">
        <v>1</v>
      </c>
      <c r="P440">
        <v>4</v>
      </c>
    </row>
    <row r="441" spans="1:16" ht="33" customHeight="1" x14ac:dyDescent="0.3">
      <c r="A441">
        <v>41</v>
      </c>
      <c r="B441">
        <v>59</v>
      </c>
      <c r="C441">
        <v>152</v>
      </c>
      <c r="D441">
        <v>11</v>
      </c>
      <c r="E441">
        <v>1</v>
      </c>
      <c r="F441">
        <v>1</v>
      </c>
      <c r="G441">
        <v>0</v>
      </c>
      <c r="H441">
        <v>0</v>
      </c>
      <c r="I441">
        <v>1</v>
      </c>
      <c r="J441">
        <v>0</v>
      </c>
      <c r="K441">
        <v>0</v>
      </c>
      <c r="L441">
        <v>1</v>
      </c>
      <c r="M441">
        <v>0</v>
      </c>
      <c r="N441">
        <v>0</v>
      </c>
      <c r="O441">
        <v>1</v>
      </c>
      <c r="P441">
        <v>3</v>
      </c>
    </row>
    <row r="442" spans="1:16" ht="33" customHeight="1" x14ac:dyDescent="0.3">
      <c r="A442">
        <v>24</v>
      </c>
      <c r="B442">
        <v>55</v>
      </c>
      <c r="C442">
        <v>154</v>
      </c>
      <c r="D442">
        <v>13</v>
      </c>
      <c r="E442">
        <v>1</v>
      </c>
      <c r="F442">
        <v>0</v>
      </c>
      <c r="G442">
        <v>0</v>
      </c>
      <c r="H442">
        <v>0</v>
      </c>
      <c r="I442">
        <v>0</v>
      </c>
      <c r="J442">
        <v>0</v>
      </c>
      <c r="K442">
        <v>0</v>
      </c>
      <c r="L442">
        <v>0</v>
      </c>
      <c r="M442">
        <v>0</v>
      </c>
      <c r="N442">
        <v>1</v>
      </c>
      <c r="O442">
        <v>1</v>
      </c>
      <c r="P442">
        <v>5</v>
      </c>
    </row>
    <row r="443" spans="1:16" ht="33" customHeight="1" x14ac:dyDescent="0.3">
      <c r="A443">
        <v>23</v>
      </c>
      <c r="B443">
        <v>76</v>
      </c>
      <c r="C443">
        <v>4</v>
      </c>
      <c r="D443">
        <v>15</v>
      </c>
      <c r="E443">
        <v>1</v>
      </c>
      <c r="F443">
        <v>1</v>
      </c>
      <c r="G443">
        <v>0</v>
      </c>
      <c r="H443">
        <v>0</v>
      </c>
      <c r="I443">
        <v>0</v>
      </c>
      <c r="J443">
        <v>0</v>
      </c>
      <c r="K443">
        <v>1</v>
      </c>
      <c r="L443">
        <v>1</v>
      </c>
      <c r="M443">
        <v>0</v>
      </c>
      <c r="N443">
        <v>0</v>
      </c>
      <c r="O443">
        <v>1</v>
      </c>
      <c r="P443">
        <v>4</v>
      </c>
    </row>
    <row r="444" spans="1:16" ht="33" customHeight="1" x14ac:dyDescent="0.3">
      <c r="A444">
        <v>30</v>
      </c>
      <c r="B444">
        <v>56</v>
      </c>
      <c r="C444">
        <v>162</v>
      </c>
      <c r="D444">
        <v>15</v>
      </c>
      <c r="E444">
        <v>1</v>
      </c>
      <c r="F444">
        <v>0</v>
      </c>
      <c r="G444">
        <v>0</v>
      </c>
      <c r="H444">
        <v>0</v>
      </c>
      <c r="I444">
        <v>0</v>
      </c>
      <c r="J444">
        <v>0</v>
      </c>
      <c r="K444">
        <v>0</v>
      </c>
      <c r="L444">
        <v>0</v>
      </c>
      <c r="M444">
        <v>0</v>
      </c>
      <c r="N444">
        <v>1</v>
      </c>
      <c r="O444">
        <v>1</v>
      </c>
      <c r="P444">
        <v>5</v>
      </c>
    </row>
    <row r="445" spans="1:16" ht="33" customHeight="1" x14ac:dyDescent="0.3">
      <c r="A445">
        <v>40</v>
      </c>
      <c r="B445">
        <v>68</v>
      </c>
      <c r="C445">
        <v>4.7</v>
      </c>
      <c r="D445">
        <v>11</v>
      </c>
      <c r="E445">
        <v>1</v>
      </c>
      <c r="F445">
        <v>1</v>
      </c>
      <c r="G445">
        <v>0</v>
      </c>
      <c r="H445">
        <v>0</v>
      </c>
      <c r="I445">
        <v>0</v>
      </c>
      <c r="J445">
        <v>0</v>
      </c>
      <c r="K445">
        <v>0</v>
      </c>
      <c r="L445">
        <v>1</v>
      </c>
      <c r="M445">
        <v>0</v>
      </c>
      <c r="N445">
        <v>0</v>
      </c>
      <c r="O445">
        <v>1</v>
      </c>
      <c r="P445">
        <v>4</v>
      </c>
    </row>
    <row r="446" spans="1:16" ht="33" customHeight="1" x14ac:dyDescent="0.3">
      <c r="A446">
        <v>19</v>
      </c>
      <c r="B446">
        <v>85</v>
      </c>
      <c r="C446">
        <v>173</v>
      </c>
      <c r="D446">
        <v>13</v>
      </c>
      <c r="E446">
        <v>1</v>
      </c>
      <c r="F446">
        <v>1</v>
      </c>
      <c r="G446">
        <v>1</v>
      </c>
      <c r="H446">
        <v>1</v>
      </c>
      <c r="I446">
        <v>1</v>
      </c>
      <c r="J446">
        <v>1</v>
      </c>
      <c r="K446">
        <v>1</v>
      </c>
      <c r="L446">
        <v>0</v>
      </c>
      <c r="M446">
        <v>1</v>
      </c>
      <c r="N446">
        <v>1</v>
      </c>
      <c r="O446">
        <v>0</v>
      </c>
      <c r="P446">
        <v>5</v>
      </c>
    </row>
    <row r="447" spans="1:16" ht="33" customHeight="1" x14ac:dyDescent="0.3">
      <c r="A447">
        <v>22</v>
      </c>
      <c r="B447">
        <v>48</v>
      </c>
      <c r="C447">
        <v>142</v>
      </c>
      <c r="D447">
        <v>13</v>
      </c>
      <c r="E447">
        <v>1</v>
      </c>
      <c r="F447">
        <v>0</v>
      </c>
      <c r="G447">
        <v>0</v>
      </c>
      <c r="H447">
        <v>1</v>
      </c>
      <c r="I447">
        <v>1</v>
      </c>
      <c r="J447">
        <v>1</v>
      </c>
      <c r="K447">
        <v>1</v>
      </c>
      <c r="L447">
        <v>0</v>
      </c>
      <c r="M447">
        <v>0</v>
      </c>
      <c r="N447">
        <v>1</v>
      </c>
      <c r="O447">
        <v>1</v>
      </c>
      <c r="P447">
        <v>4</v>
      </c>
    </row>
    <row r="448" spans="1:16" ht="33" customHeight="1" x14ac:dyDescent="0.3">
      <c r="A448">
        <v>17</v>
      </c>
      <c r="B448">
        <v>67</v>
      </c>
      <c r="C448">
        <v>160</v>
      </c>
      <c r="D448">
        <v>13</v>
      </c>
      <c r="E448">
        <v>2</v>
      </c>
      <c r="F448">
        <v>1</v>
      </c>
      <c r="G448">
        <v>1</v>
      </c>
      <c r="H448">
        <v>1</v>
      </c>
      <c r="I448">
        <v>1</v>
      </c>
      <c r="J448">
        <v>1</v>
      </c>
      <c r="K448">
        <v>1</v>
      </c>
      <c r="L448">
        <v>0</v>
      </c>
      <c r="M448">
        <v>1</v>
      </c>
      <c r="N448">
        <v>1</v>
      </c>
      <c r="O448">
        <v>0</v>
      </c>
      <c r="P448">
        <v>6</v>
      </c>
    </row>
    <row r="449" spans="1:16" ht="33" customHeight="1" x14ac:dyDescent="0.3">
      <c r="A449">
        <v>39</v>
      </c>
      <c r="B449">
        <v>64</v>
      </c>
      <c r="C449">
        <v>157</v>
      </c>
      <c r="D449">
        <v>13</v>
      </c>
      <c r="E449">
        <v>1</v>
      </c>
      <c r="F449">
        <v>1</v>
      </c>
      <c r="G449">
        <v>0</v>
      </c>
      <c r="H449">
        <v>0</v>
      </c>
      <c r="I449">
        <v>0</v>
      </c>
      <c r="J449">
        <v>0</v>
      </c>
      <c r="K449">
        <v>0</v>
      </c>
      <c r="L449">
        <v>0</v>
      </c>
      <c r="M449">
        <v>0</v>
      </c>
      <c r="N449">
        <v>1</v>
      </c>
      <c r="O449">
        <v>1</v>
      </c>
      <c r="P449">
        <v>5</v>
      </c>
    </row>
    <row r="450" spans="1:16" ht="33" customHeight="1" x14ac:dyDescent="0.3">
      <c r="A450">
        <v>20</v>
      </c>
      <c r="B450">
        <v>70</v>
      </c>
      <c r="C450">
        <v>174</v>
      </c>
      <c r="D450">
        <v>15</v>
      </c>
      <c r="E450">
        <v>1</v>
      </c>
      <c r="F450">
        <v>0</v>
      </c>
      <c r="G450">
        <v>1</v>
      </c>
      <c r="H450">
        <v>0</v>
      </c>
      <c r="I450">
        <v>1</v>
      </c>
      <c r="J450">
        <v>1</v>
      </c>
      <c r="K450">
        <v>1</v>
      </c>
      <c r="L450">
        <v>0</v>
      </c>
      <c r="M450">
        <v>0</v>
      </c>
      <c r="N450">
        <v>1</v>
      </c>
      <c r="O450">
        <v>1</v>
      </c>
      <c r="P450">
        <v>3</v>
      </c>
    </row>
    <row r="451" spans="1:16" ht="33" customHeight="1" x14ac:dyDescent="0.3">
      <c r="A451">
        <v>21</v>
      </c>
      <c r="B451">
        <v>47</v>
      </c>
      <c r="C451">
        <v>154</v>
      </c>
      <c r="D451">
        <v>13</v>
      </c>
      <c r="E451">
        <v>1</v>
      </c>
      <c r="F451">
        <v>0</v>
      </c>
      <c r="G451">
        <v>0</v>
      </c>
      <c r="H451">
        <v>0</v>
      </c>
      <c r="I451">
        <v>0</v>
      </c>
      <c r="J451">
        <v>0</v>
      </c>
      <c r="K451">
        <v>1</v>
      </c>
      <c r="L451">
        <v>0</v>
      </c>
      <c r="M451">
        <v>0</v>
      </c>
      <c r="N451">
        <v>0</v>
      </c>
      <c r="O451">
        <v>1</v>
      </c>
      <c r="P451">
        <v>6</v>
      </c>
    </row>
    <row r="452" spans="1:16" ht="33" customHeight="1" x14ac:dyDescent="0.3">
      <c r="A452">
        <v>20</v>
      </c>
      <c r="B452">
        <v>56</v>
      </c>
      <c r="C452">
        <v>159</v>
      </c>
      <c r="D452">
        <v>11</v>
      </c>
      <c r="E452">
        <v>1</v>
      </c>
      <c r="F452">
        <v>1</v>
      </c>
      <c r="G452">
        <v>1</v>
      </c>
      <c r="H452">
        <v>0</v>
      </c>
      <c r="I452">
        <v>0</v>
      </c>
      <c r="J452">
        <v>0</v>
      </c>
      <c r="K452">
        <v>0</v>
      </c>
      <c r="L452">
        <v>0</v>
      </c>
      <c r="M452">
        <v>0</v>
      </c>
      <c r="N452">
        <v>1</v>
      </c>
      <c r="O452">
        <v>1</v>
      </c>
      <c r="P452">
        <v>5</v>
      </c>
    </row>
    <row r="453" spans="1:16" ht="33" customHeight="1" x14ac:dyDescent="0.3">
      <c r="A453">
        <v>19</v>
      </c>
      <c r="B453">
        <v>75</v>
      </c>
      <c r="C453">
        <v>165</v>
      </c>
      <c r="D453">
        <v>13</v>
      </c>
      <c r="E453">
        <v>1</v>
      </c>
      <c r="F453">
        <v>0</v>
      </c>
      <c r="G453">
        <v>0</v>
      </c>
      <c r="H453">
        <v>0</v>
      </c>
      <c r="I453">
        <v>0</v>
      </c>
      <c r="J453">
        <v>1</v>
      </c>
      <c r="K453">
        <v>0</v>
      </c>
      <c r="L453">
        <v>1</v>
      </c>
      <c r="M453">
        <v>1</v>
      </c>
      <c r="N453">
        <v>1</v>
      </c>
      <c r="O453">
        <v>1</v>
      </c>
      <c r="P453">
        <v>4</v>
      </c>
    </row>
    <row r="454" spans="1:16" ht="33" customHeight="1" x14ac:dyDescent="0.3">
      <c r="A454">
        <v>21</v>
      </c>
      <c r="B454">
        <v>67</v>
      </c>
      <c r="C454">
        <v>157</v>
      </c>
      <c r="D454">
        <v>15</v>
      </c>
      <c r="E454">
        <v>3</v>
      </c>
      <c r="F454">
        <v>1</v>
      </c>
      <c r="G454">
        <v>1</v>
      </c>
      <c r="H454">
        <v>1</v>
      </c>
      <c r="I454">
        <v>1</v>
      </c>
      <c r="J454">
        <v>0</v>
      </c>
      <c r="K454">
        <v>1</v>
      </c>
      <c r="L454">
        <v>0</v>
      </c>
      <c r="M454">
        <v>0</v>
      </c>
      <c r="N454">
        <v>1</v>
      </c>
      <c r="O454">
        <v>0</v>
      </c>
      <c r="P454">
        <v>5</v>
      </c>
    </row>
    <row r="455" spans="1:16" ht="33" customHeight="1" x14ac:dyDescent="0.3">
      <c r="A455">
        <v>21</v>
      </c>
      <c r="B455">
        <v>56</v>
      </c>
      <c r="C455">
        <v>154</v>
      </c>
      <c r="D455">
        <v>13</v>
      </c>
      <c r="E455">
        <v>2</v>
      </c>
      <c r="F455">
        <v>0</v>
      </c>
      <c r="G455">
        <v>0</v>
      </c>
      <c r="H455">
        <v>0</v>
      </c>
      <c r="I455">
        <v>0</v>
      </c>
      <c r="J455">
        <v>1</v>
      </c>
      <c r="K455">
        <v>1</v>
      </c>
      <c r="L455">
        <v>0</v>
      </c>
      <c r="M455">
        <v>1</v>
      </c>
      <c r="N455">
        <v>1</v>
      </c>
      <c r="O455">
        <v>0</v>
      </c>
      <c r="P455">
        <v>5</v>
      </c>
    </row>
    <row r="456" spans="1:16" ht="33" customHeight="1" x14ac:dyDescent="0.3">
      <c r="A456">
        <v>21</v>
      </c>
      <c r="B456">
        <v>52</v>
      </c>
      <c r="C456">
        <v>167</v>
      </c>
      <c r="D456">
        <v>13</v>
      </c>
      <c r="E456">
        <v>1</v>
      </c>
      <c r="F456">
        <v>0</v>
      </c>
      <c r="G456">
        <v>0</v>
      </c>
      <c r="H456">
        <v>0</v>
      </c>
      <c r="I456">
        <v>1</v>
      </c>
      <c r="J456">
        <v>0</v>
      </c>
      <c r="K456">
        <v>0</v>
      </c>
      <c r="L456">
        <v>0</v>
      </c>
      <c r="M456">
        <v>0</v>
      </c>
      <c r="N456">
        <v>1</v>
      </c>
      <c r="O456">
        <v>0</v>
      </c>
      <c r="P456">
        <v>4</v>
      </c>
    </row>
    <row r="457" spans="1:16" ht="33" customHeight="1" x14ac:dyDescent="0.3">
      <c r="A457">
        <v>40</v>
      </c>
      <c r="B457">
        <v>73</v>
      </c>
      <c r="C457">
        <v>162</v>
      </c>
      <c r="D457">
        <v>11</v>
      </c>
      <c r="E457">
        <v>1</v>
      </c>
      <c r="F457">
        <v>1</v>
      </c>
      <c r="G457">
        <v>0</v>
      </c>
      <c r="H457">
        <v>0</v>
      </c>
      <c r="I457">
        <v>1</v>
      </c>
      <c r="J457">
        <v>0</v>
      </c>
      <c r="K457">
        <v>0</v>
      </c>
      <c r="L457">
        <v>0</v>
      </c>
      <c r="M457">
        <v>0</v>
      </c>
      <c r="N457">
        <v>1</v>
      </c>
      <c r="O457">
        <v>1</v>
      </c>
      <c r="P457">
        <v>5</v>
      </c>
    </row>
    <row r="458" spans="1:16" ht="33" customHeight="1" x14ac:dyDescent="0.3">
      <c r="A458">
        <v>36</v>
      </c>
      <c r="B458">
        <v>70</v>
      </c>
      <c r="C458">
        <v>154</v>
      </c>
      <c r="D458">
        <v>11</v>
      </c>
      <c r="E458">
        <v>2</v>
      </c>
      <c r="F458">
        <v>1</v>
      </c>
      <c r="G458">
        <v>0</v>
      </c>
      <c r="H458">
        <v>0</v>
      </c>
      <c r="I458">
        <v>0</v>
      </c>
      <c r="J458">
        <v>0</v>
      </c>
      <c r="K458">
        <v>0</v>
      </c>
      <c r="L458">
        <v>1</v>
      </c>
      <c r="M458">
        <v>0</v>
      </c>
      <c r="N458">
        <v>1</v>
      </c>
      <c r="O458">
        <v>1</v>
      </c>
      <c r="P458">
        <v>6</v>
      </c>
    </row>
    <row r="459" spans="1:16" ht="33" customHeight="1" x14ac:dyDescent="0.3">
      <c r="A459">
        <v>20</v>
      </c>
      <c r="B459">
        <v>45</v>
      </c>
      <c r="C459">
        <v>160</v>
      </c>
      <c r="D459">
        <v>13</v>
      </c>
      <c r="E459">
        <v>1</v>
      </c>
      <c r="F459">
        <v>0</v>
      </c>
      <c r="G459">
        <v>0</v>
      </c>
      <c r="H459">
        <v>0</v>
      </c>
      <c r="I459">
        <v>1</v>
      </c>
      <c r="J459">
        <v>0</v>
      </c>
      <c r="K459">
        <v>1</v>
      </c>
      <c r="L459">
        <v>0</v>
      </c>
      <c r="M459">
        <v>0</v>
      </c>
      <c r="N459">
        <v>1</v>
      </c>
      <c r="O459">
        <v>1</v>
      </c>
      <c r="P459">
        <v>3</v>
      </c>
    </row>
    <row r="460" spans="1:16" ht="33" customHeight="1" x14ac:dyDescent="0.3">
      <c r="A460">
        <v>23</v>
      </c>
      <c r="B460">
        <v>65</v>
      </c>
      <c r="C460">
        <v>152</v>
      </c>
      <c r="D460">
        <v>13</v>
      </c>
      <c r="E460">
        <v>1</v>
      </c>
      <c r="F460">
        <v>0</v>
      </c>
      <c r="G460">
        <v>1</v>
      </c>
      <c r="H460">
        <v>0</v>
      </c>
      <c r="I460">
        <v>1</v>
      </c>
      <c r="J460">
        <v>0</v>
      </c>
      <c r="K460">
        <v>0</v>
      </c>
      <c r="L460">
        <v>1</v>
      </c>
      <c r="M460">
        <v>0</v>
      </c>
      <c r="N460">
        <v>0</v>
      </c>
      <c r="O460">
        <v>1</v>
      </c>
      <c r="P460">
        <v>4</v>
      </c>
    </row>
    <row r="461" spans="1:16" ht="33" customHeight="1" x14ac:dyDescent="0.3">
      <c r="A461">
        <v>20</v>
      </c>
      <c r="B461">
        <v>80</v>
      </c>
      <c r="C461">
        <v>160</v>
      </c>
      <c r="D461">
        <v>11</v>
      </c>
      <c r="E461">
        <v>1</v>
      </c>
      <c r="F461">
        <v>0</v>
      </c>
      <c r="G461">
        <v>0</v>
      </c>
      <c r="H461">
        <v>0</v>
      </c>
      <c r="I461">
        <v>1</v>
      </c>
      <c r="J461">
        <v>1</v>
      </c>
      <c r="K461">
        <v>0</v>
      </c>
      <c r="L461">
        <v>0</v>
      </c>
      <c r="M461">
        <v>0</v>
      </c>
      <c r="N461">
        <v>0</v>
      </c>
      <c r="O461">
        <v>1</v>
      </c>
      <c r="P461">
        <v>4</v>
      </c>
    </row>
    <row r="462" spans="1:16" ht="33" customHeight="1" x14ac:dyDescent="0.3">
      <c r="A462">
        <v>26</v>
      </c>
      <c r="B462">
        <v>62</v>
      </c>
      <c r="C462">
        <v>150</v>
      </c>
      <c r="D462">
        <v>11</v>
      </c>
      <c r="E462">
        <v>1</v>
      </c>
      <c r="F462">
        <v>1</v>
      </c>
      <c r="G462">
        <v>1</v>
      </c>
      <c r="H462">
        <v>1</v>
      </c>
      <c r="I462">
        <v>1</v>
      </c>
      <c r="J462">
        <v>1</v>
      </c>
      <c r="K462">
        <v>1</v>
      </c>
      <c r="L462">
        <v>0</v>
      </c>
      <c r="M462">
        <v>0</v>
      </c>
      <c r="N462">
        <v>1</v>
      </c>
      <c r="O462">
        <v>1</v>
      </c>
      <c r="P462">
        <v>5</v>
      </c>
    </row>
    <row r="463" spans="1:16" ht="33" customHeight="1" x14ac:dyDescent="0.3">
      <c r="A463">
        <v>18</v>
      </c>
      <c r="B463">
        <v>63</v>
      </c>
      <c r="C463">
        <v>154</v>
      </c>
      <c r="D463">
        <v>13</v>
      </c>
      <c r="E463">
        <v>3</v>
      </c>
      <c r="F463">
        <v>1</v>
      </c>
      <c r="G463">
        <v>1</v>
      </c>
      <c r="H463">
        <v>1</v>
      </c>
      <c r="I463">
        <v>1</v>
      </c>
      <c r="J463">
        <v>1</v>
      </c>
      <c r="K463">
        <v>0</v>
      </c>
      <c r="L463">
        <v>0</v>
      </c>
      <c r="M463">
        <v>1</v>
      </c>
      <c r="N463">
        <v>0</v>
      </c>
      <c r="O463">
        <v>0</v>
      </c>
      <c r="P463">
        <v>6</v>
      </c>
    </row>
    <row r="464" spans="1:16" ht="33" customHeight="1" x14ac:dyDescent="0.3">
      <c r="A464">
        <v>18</v>
      </c>
      <c r="B464">
        <v>47</v>
      </c>
      <c r="C464">
        <v>163</v>
      </c>
      <c r="D464">
        <v>15</v>
      </c>
      <c r="E464">
        <v>1</v>
      </c>
      <c r="F464">
        <v>0</v>
      </c>
      <c r="G464">
        <v>0</v>
      </c>
      <c r="H464">
        <v>1</v>
      </c>
      <c r="I464">
        <v>1</v>
      </c>
      <c r="J464">
        <v>0</v>
      </c>
      <c r="K464">
        <v>0</v>
      </c>
      <c r="L464">
        <v>0</v>
      </c>
      <c r="M464">
        <v>0</v>
      </c>
      <c r="N464">
        <v>1</v>
      </c>
      <c r="O464">
        <v>1</v>
      </c>
      <c r="P464">
        <v>5</v>
      </c>
    </row>
    <row r="465" spans="1:16" ht="33" customHeight="1" x14ac:dyDescent="0.3">
      <c r="A465">
        <v>17</v>
      </c>
      <c r="B465">
        <v>45</v>
      </c>
      <c r="C465">
        <v>160</v>
      </c>
      <c r="D465">
        <v>15</v>
      </c>
      <c r="E465">
        <v>1</v>
      </c>
      <c r="F465">
        <v>0</v>
      </c>
      <c r="G465">
        <v>0</v>
      </c>
      <c r="H465">
        <v>0</v>
      </c>
      <c r="I465">
        <v>0</v>
      </c>
      <c r="J465">
        <v>1</v>
      </c>
      <c r="K465">
        <v>1</v>
      </c>
      <c r="L465">
        <v>1</v>
      </c>
      <c r="M465">
        <v>0</v>
      </c>
      <c r="N465">
        <v>1</v>
      </c>
      <c r="O465">
        <v>1</v>
      </c>
      <c r="P465">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6DF35-B79A-4EA4-9FDA-99EE2D13A308}">
  <dimension ref="A1:AB465"/>
  <sheetViews>
    <sheetView topLeftCell="P1" workbookViewId="0">
      <selection activeCell="P1" sqref="A1:XFD1"/>
    </sheetView>
  </sheetViews>
  <sheetFormatPr defaultRowHeight="14.4" x14ac:dyDescent="0.3"/>
  <cols>
    <col min="1" max="2" width="14" customWidth="1"/>
    <col min="3" max="3" width="14.5546875" bestFit="1" customWidth="1"/>
    <col min="4" max="4" width="20.33203125" bestFit="1" customWidth="1"/>
    <col min="5" max="5" width="20.33203125" customWidth="1"/>
    <col min="6" max="6" width="30.6640625" hidden="1" customWidth="1"/>
    <col min="7" max="7" width="19.44140625" customWidth="1"/>
    <col min="8" max="8" width="20.44140625" customWidth="1"/>
    <col min="9" max="9" width="2.44140625" hidden="1" customWidth="1"/>
    <col min="10" max="10" width="21.77734375" customWidth="1"/>
    <col min="11" max="11" width="8" hidden="1" customWidth="1"/>
    <col min="12" max="12" width="41.44140625" customWidth="1"/>
    <col min="13" max="13" width="36.21875" hidden="1" customWidth="1"/>
    <col min="14" max="14" width="36.21875" customWidth="1"/>
    <col min="15" max="15" width="36.88671875" hidden="1" customWidth="1"/>
    <col min="16" max="16" width="36.88671875" customWidth="1"/>
    <col min="17" max="17" width="60.33203125" hidden="1" customWidth="1"/>
    <col min="18" max="18" width="25.21875" customWidth="1"/>
    <col min="19" max="19" width="0.109375" hidden="1" customWidth="1"/>
    <col min="20" max="20" width="27.5546875" customWidth="1"/>
    <col min="21" max="21" width="31.44140625" hidden="1" customWidth="1"/>
    <col min="22" max="22" width="31.44140625" customWidth="1"/>
    <col min="23" max="23" width="7.109375" hidden="1" customWidth="1"/>
    <col min="24" max="24" width="39.109375" customWidth="1"/>
    <col min="25" max="25" width="29.88671875" hidden="1" customWidth="1"/>
    <col min="26" max="26" width="30.109375" customWidth="1"/>
    <col min="27" max="27" width="23.5546875" hidden="1" customWidth="1"/>
    <col min="28" max="28" width="15.44140625" customWidth="1"/>
  </cols>
  <sheetData>
    <row r="1" spans="1:28" ht="29.4" customHeight="1" x14ac:dyDescent="0.3">
      <c r="A1" t="s">
        <v>0</v>
      </c>
      <c r="B1" t="s">
        <v>48</v>
      </c>
      <c r="C1" t="s">
        <v>1</v>
      </c>
      <c r="D1" t="s">
        <v>2</v>
      </c>
      <c r="E1" t="s">
        <v>47</v>
      </c>
      <c r="F1" t="s">
        <v>17</v>
      </c>
      <c r="G1" s="1" t="s">
        <v>18</v>
      </c>
      <c r="H1" t="s">
        <v>5</v>
      </c>
      <c r="I1" t="s">
        <v>16</v>
      </c>
      <c r="J1" t="s">
        <v>6</v>
      </c>
      <c r="K1" t="s">
        <v>22</v>
      </c>
      <c r="L1" t="s">
        <v>7</v>
      </c>
      <c r="M1" t="s">
        <v>41</v>
      </c>
      <c r="N1" t="s">
        <v>8</v>
      </c>
      <c r="O1" t="s">
        <v>40</v>
      </c>
      <c r="P1" t="s">
        <v>9</v>
      </c>
      <c r="Q1" t="s">
        <v>39</v>
      </c>
      <c r="R1" t="s">
        <v>10</v>
      </c>
      <c r="S1" t="s">
        <v>38</v>
      </c>
      <c r="T1" t="s">
        <v>11</v>
      </c>
      <c r="U1" t="s">
        <v>37</v>
      </c>
      <c r="V1" t="s">
        <v>12</v>
      </c>
      <c r="W1" t="s">
        <v>36</v>
      </c>
      <c r="X1" t="s">
        <v>13</v>
      </c>
      <c r="Y1" t="s">
        <v>35</v>
      </c>
      <c r="Z1" t="s">
        <v>14</v>
      </c>
      <c r="AA1" t="s">
        <v>34</v>
      </c>
      <c r="AB1" s="1" t="s">
        <v>26</v>
      </c>
    </row>
    <row r="2" spans="1:28" x14ac:dyDescent="0.3">
      <c r="A2">
        <v>21</v>
      </c>
      <c r="B2" t="str" cm="1">
        <f t="array" ref="B2">_xlfn.IFS(PCOS[[#This Row],[Age (in Years)]]&lt;=19,"Teenagers",PCOS[[#This Row],[Age (in Years)]]&lt;=29,"20's",PCOS[[#This Row],[Age (in Years)]]&lt;=39,"30's",PCOS[[#This Row],[Age (in Years)]]&lt;=49,"40's",PCOS[[#This Row],[Age (in Years)]]&lt;=59,"50's",PCOS[[#This Row],[Age (in Years)]]&lt;=69,"60's")</f>
        <v>20's</v>
      </c>
      <c r="C2">
        <v>47</v>
      </c>
      <c r="D2">
        <v>168</v>
      </c>
      <c r="E2" t="str" cm="1">
        <f t="array" ref="E2">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2">
        <v>13</v>
      </c>
      <c r="G2" t="s">
        <v>19</v>
      </c>
      <c r="H2" t="str">
        <f>IF(PCOS[[#This Row],[Have you gained weight recently?2]]=1,"YES","NO")</f>
        <v>NO</v>
      </c>
      <c r="I2">
        <v>0</v>
      </c>
      <c r="J2" t="str">
        <f>IF(PCOS[[#This Row],[Do you have excessive body/facial hair growth ?2]]=1,"YES","NO")</f>
        <v>NO</v>
      </c>
      <c r="K2">
        <v>0</v>
      </c>
      <c r="L2" t="str">
        <f>IF(PCOS[[#This Row],[Are you noticing skin darkening recently?2]]=1,"YES","NO")</f>
        <v>NO</v>
      </c>
      <c r="M2">
        <v>0</v>
      </c>
      <c r="N2" t="str">
        <f>IF(PCOS[[#This Row],[Do have hair loss/hair thinning/baldness ?2]]=1,"YES","NO")</f>
        <v>NO</v>
      </c>
      <c r="O2">
        <v>0</v>
      </c>
      <c r="P2" t="str">
        <f>IF(PCOS[[#This Row],[Do you have pimples/acne on your face/jawline ?2]]=1,"YES","NO")</f>
        <v>NO</v>
      </c>
      <c r="Q2">
        <v>0</v>
      </c>
      <c r="R2" t="str">
        <f>IF(PCOS[[#This Row],[Do you eat fast food regularly ?2]]=1,"YES","NO")</f>
        <v>NO</v>
      </c>
      <c r="S2">
        <v>0</v>
      </c>
      <c r="T2" t="str">
        <f>IF(PCOS[[#This Row],[Do you exercise on a regular basis ?2]]=1,"YES","NO")</f>
        <v>NO</v>
      </c>
      <c r="U2">
        <v>0</v>
      </c>
      <c r="V2" t="str">
        <f>IF(PCOS[[#This Row],[Have you been diagnosed with PCOS/PCOD?2]]=1,"YES","NO")</f>
        <v>NO</v>
      </c>
      <c r="W2">
        <v>0</v>
      </c>
      <c r="X2" t="str">
        <f>IF(PCOS[[#This Row],[Do you experience mood swings ?2]]=1,"YES","NO")</f>
        <v>YES</v>
      </c>
      <c r="Y2">
        <v>1</v>
      </c>
      <c r="Z2" t="str">
        <f>IF(PCOS[[#This Row],[Are your periods regular ?2]]=1,"YES","NO")</f>
        <v>YES</v>
      </c>
      <c r="AA2">
        <v>1</v>
      </c>
      <c r="AB2" t="s">
        <v>31</v>
      </c>
    </row>
    <row r="3" spans="1:28" x14ac:dyDescent="0.3">
      <c r="A3">
        <v>21</v>
      </c>
      <c r="B3" t="str" cm="1">
        <f t="array" ref="B3">_xlfn.IFS(PCOS[[#This Row],[Age (in Years)]]&lt;=19,"Teenagers",PCOS[[#This Row],[Age (in Years)]]&lt;=29,"20's",PCOS[[#This Row],[Age (in Years)]]&lt;=39,"30's",PCOS[[#This Row],[Age (in Years)]]&lt;=49,"40's",PCOS[[#This Row],[Age (in Years)]]&lt;=59,"50's",PCOS[[#This Row],[Age (in Years)]]&lt;=69,"60's")</f>
        <v>20's</v>
      </c>
      <c r="C3">
        <v>45</v>
      </c>
      <c r="D3">
        <v>156</v>
      </c>
      <c r="E3" t="str" cm="1">
        <f t="array" ref="E3">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3">
        <v>11</v>
      </c>
      <c r="G3" t="s">
        <v>19</v>
      </c>
      <c r="H3" t="str">
        <f>IF(PCOS[[#This Row],[Have you gained weight recently?2]]=1,"YES","NO")</f>
        <v>NO</v>
      </c>
      <c r="I3">
        <v>0</v>
      </c>
      <c r="J3" t="str">
        <f>IF(PCOS[[#This Row],[Do you have excessive body/facial hair growth ?2]]=1,"YES","NO")</f>
        <v>NO</v>
      </c>
      <c r="K3">
        <v>0</v>
      </c>
      <c r="L3" t="str">
        <f>IF(PCOS[[#This Row],[Are you noticing skin darkening recently?2]]=1,"YES","NO")</f>
        <v>YES</v>
      </c>
      <c r="M3">
        <v>1</v>
      </c>
      <c r="N3" t="str">
        <f>IF(PCOS[[#This Row],[Do have hair loss/hair thinning/baldness ?2]]=1,"YES","NO")</f>
        <v>YES</v>
      </c>
      <c r="O3">
        <v>1</v>
      </c>
      <c r="P3" t="str">
        <f>IF(PCOS[[#This Row],[Do you have pimples/acne on your face/jawline ?2]]=1,"YES","NO")</f>
        <v>YES</v>
      </c>
      <c r="Q3">
        <v>1</v>
      </c>
      <c r="R3" t="str">
        <f>IF(PCOS[[#This Row],[Do you eat fast food regularly ?2]]=1,"YES","NO")</f>
        <v>NO</v>
      </c>
      <c r="S3">
        <v>0</v>
      </c>
      <c r="T3" t="str">
        <f>IF(PCOS[[#This Row],[Do you exercise on a regular basis ?2]]=1,"YES","NO")</f>
        <v>NO</v>
      </c>
      <c r="U3">
        <v>0</v>
      </c>
      <c r="V3" t="str">
        <f>IF(PCOS[[#This Row],[Have you been diagnosed with PCOS/PCOD?2]]=1,"YES","NO")</f>
        <v>NO</v>
      </c>
      <c r="W3">
        <v>0</v>
      </c>
      <c r="X3" t="str">
        <f>IF(PCOS[[#This Row],[Do you experience mood swings ?2]]=1,"YES","NO")</f>
        <v>YES</v>
      </c>
      <c r="Y3">
        <v>1</v>
      </c>
      <c r="Z3" t="str">
        <f>IF(PCOS[[#This Row],[Are your periods regular ?2]]=1,"YES","NO")</f>
        <v>YES</v>
      </c>
      <c r="AA3">
        <v>1</v>
      </c>
      <c r="AB3" t="s">
        <v>27</v>
      </c>
    </row>
    <row r="4" spans="1:28" x14ac:dyDescent="0.3">
      <c r="A4">
        <v>17</v>
      </c>
      <c r="B4" t="str" cm="1">
        <f t="array" ref="B4">_xlfn.IFS(PCOS[[#This Row],[Age (in Years)]]&lt;=19,"Teenagers",PCOS[[#This Row],[Age (in Years)]]&lt;=29,"20's",PCOS[[#This Row],[Age (in Years)]]&lt;=39,"30's",PCOS[[#This Row],[Age (in Years)]]&lt;=49,"40's",PCOS[[#This Row],[Age (in Years)]]&lt;=59,"50's",PCOS[[#This Row],[Age (in Years)]]&lt;=69,"60's")</f>
        <v>Teenagers</v>
      </c>
      <c r="C4">
        <v>37</v>
      </c>
      <c r="D4">
        <v>162</v>
      </c>
      <c r="E4" t="str" cm="1">
        <f t="array" ref="E4">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4">
        <v>15</v>
      </c>
      <c r="G4" t="s">
        <v>19</v>
      </c>
      <c r="H4" t="str">
        <f>IF(PCOS[[#This Row],[Have you gained weight recently?2]]=1,"YES","NO")</f>
        <v>NO</v>
      </c>
      <c r="I4">
        <v>0</v>
      </c>
      <c r="J4" t="str">
        <f>IF(PCOS[[#This Row],[Do you have excessive body/facial hair growth ?2]]=1,"YES","NO")</f>
        <v>NO</v>
      </c>
      <c r="K4">
        <v>0</v>
      </c>
      <c r="L4" t="str">
        <f>IF(PCOS[[#This Row],[Are you noticing skin darkening recently?2]]=1,"YES","NO")</f>
        <v>NO</v>
      </c>
      <c r="M4">
        <v>0</v>
      </c>
      <c r="N4" t="str">
        <f>IF(PCOS[[#This Row],[Do have hair loss/hair thinning/baldness ?2]]=1,"YES","NO")</f>
        <v>NO</v>
      </c>
      <c r="O4">
        <v>0</v>
      </c>
      <c r="P4" t="str">
        <f>IF(PCOS[[#This Row],[Do you have pimples/acne on your face/jawline ?2]]=1,"YES","NO")</f>
        <v>YES</v>
      </c>
      <c r="Q4">
        <v>1</v>
      </c>
      <c r="R4" t="str">
        <f>IF(PCOS[[#This Row],[Do you eat fast food regularly ?2]]=1,"YES","NO")</f>
        <v>YES</v>
      </c>
      <c r="S4">
        <v>1</v>
      </c>
      <c r="T4" t="str">
        <f>IF(PCOS[[#This Row],[Do you exercise on a regular basis ?2]]=1,"YES","NO")</f>
        <v>NO</v>
      </c>
      <c r="U4">
        <v>0</v>
      </c>
      <c r="V4" t="str">
        <f>IF(PCOS[[#This Row],[Have you been diagnosed with PCOS/PCOD?2]]=1,"YES","NO")</f>
        <v>NO</v>
      </c>
      <c r="W4">
        <v>0</v>
      </c>
      <c r="X4" t="str">
        <f>IF(PCOS[[#This Row],[Do you experience mood swings ?2]]=1,"YES","NO")</f>
        <v>YES</v>
      </c>
      <c r="Y4">
        <v>1</v>
      </c>
      <c r="Z4" t="str">
        <f>IF(PCOS[[#This Row],[Are your periods regular ?2]]=1,"YES","NO")</f>
        <v>YES</v>
      </c>
      <c r="AA4">
        <v>1</v>
      </c>
      <c r="AB4" t="s">
        <v>31</v>
      </c>
    </row>
    <row r="5" spans="1:28" x14ac:dyDescent="0.3">
      <c r="A5">
        <v>28</v>
      </c>
      <c r="B5" t="str" cm="1">
        <f t="array" ref="B5">_xlfn.IFS(PCOS[[#This Row],[Age (in Years)]]&lt;=19,"Teenagers",PCOS[[#This Row],[Age (in Years)]]&lt;=29,"20's",PCOS[[#This Row],[Age (in Years)]]&lt;=39,"30's",PCOS[[#This Row],[Age (in Years)]]&lt;=49,"40's",PCOS[[#This Row],[Age (in Years)]]&lt;=59,"50's",PCOS[[#This Row],[Age (in Years)]]&lt;=69,"60's")</f>
        <v>20's</v>
      </c>
      <c r="C5">
        <v>54</v>
      </c>
      <c r="D5">
        <v>160</v>
      </c>
      <c r="E5" t="str" cm="1">
        <f t="array" ref="E5">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5">
        <v>15</v>
      </c>
      <c r="G5" t="s">
        <v>19</v>
      </c>
      <c r="H5" t="str">
        <f>IF(PCOS[[#This Row],[Have you gained weight recently?2]]=1,"YES","NO")</f>
        <v>NO</v>
      </c>
      <c r="I5">
        <v>0</v>
      </c>
      <c r="J5" t="str">
        <f>IF(PCOS[[#This Row],[Do you have excessive body/facial hair growth ?2]]=1,"YES","NO")</f>
        <v>NO</v>
      </c>
      <c r="K5">
        <v>0</v>
      </c>
      <c r="L5" t="str">
        <f>IF(PCOS[[#This Row],[Are you noticing skin darkening recently?2]]=1,"YES","NO")</f>
        <v>NO</v>
      </c>
      <c r="M5">
        <v>0</v>
      </c>
      <c r="N5" t="str">
        <f>IF(PCOS[[#This Row],[Do have hair loss/hair thinning/baldness ?2]]=1,"YES","NO")</f>
        <v>NO</v>
      </c>
      <c r="O5">
        <v>0</v>
      </c>
      <c r="P5" t="str">
        <f>IF(PCOS[[#This Row],[Do you have pimples/acne on your face/jawline ?2]]=1,"YES","NO")</f>
        <v>NO</v>
      </c>
      <c r="Q5">
        <v>0</v>
      </c>
      <c r="R5" t="str">
        <f>IF(PCOS[[#This Row],[Do you eat fast food regularly ?2]]=1,"YES","NO")</f>
        <v>NO</v>
      </c>
      <c r="S5">
        <v>0</v>
      </c>
      <c r="T5" t="str">
        <f>IF(PCOS[[#This Row],[Do you exercise on a regular basis ?2]]=1,"YES","NO")</f>
        <v>NO</v>
      </c>
      <c r="U5">
        <v>0</v>
      </c>
      <c r="V5" t="str">
        <f>IF(PCOS[[#This Row],[Have you been diagnosed with PCOS/PCOD?2]]=1,"YES","NO")</f>
        <v>NO</v>
      </c>
      <c r="W5">
        <v>0</v>
      </c>
      <c r="X5" t="str">
        <f>IF(PCOS[[#This Row],[Do you experience mood swings ?2]]=1,"YES","NO")</f>
        <v>YES</v>
      </c>
      <c r="Y5">
        <v>1</v>
      </c>
      <c r="Z5" t="str">
        <f>IF(PCOS[[#This Row],[Are your periods regular ?2]]=1,"YES","NO")</f>
        <v>YES</v>
      </c>
      <c r="AA5">
        <v>1</v>
      </c>
      <c r="AB5" t="s">
        <v>27</v>
      </c>
    </row>
    <row r="6" spans="1:28" x14ac:dyDescent="0.3">
      <c r="A6">
        <v>45</v>
      </c>
      <c r="B6" t="str" cm="1">
        <f t="array" ref="B6">_xlfn.IFS(PCOS[[#This Row],[Age (in Years)]]&lt;=19,"Teenagers",PCOS[[#This Row],[Age (in Years)]]&lt;=29,"20's",PCOS[[#This Row],[Age (in Years)]]&lt;=39,"30's",PCOS[[#This Row],[Age (in Years)]]&lt;=49,"40's",PCOS[[#This Row],[Age (in Years)]]&lt;=59,"50's",PCOS[[#This Row],[Age (in Years)]]&lt;=69,"60's")</f>
        <v>40's</v>
      </c>
      <c r="C6">
        <v>40</v>
      </c>
      <c r="D6">
        <v>150</v>
      </c>
      <c r="E6" t="str" cm="1">
        <f t="array" ref="E6">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6">
        <v>13</v>
      </c>
      <c r="G6" t="s">
        <v>20</v>
      </c>
      <c r="H6" t="str">
        <f>IF(PCOS[[#This Row],[Have you gained weight recently?2]]=1,"YES","NO")</f>
        <v>NO</v>
      </c>
      <c r="I6">
        <v>0</v>
      </c>
      <c r="J6" t="str">
        <f>IF(PCOS[[#This Row],[Do you have excessive body/facial hair growth ?2]]=1,"YES","NO")</f>
        <v>NO</v>
      </c>
      <c r="K6">
        <v>0</v>
      </c>
      <c r="L6" t="str">
        <f>IF(PCOS[[#This Row],[Are you noticing skin darkening recently?2]]=1,"YES","NO")</f>
        <v>NO</v>
      </c>
      <c r="M6">
        <v>0</v>
      </c>
      <c r="N6" t="str">
        <f>IF(PCOS[[#This Row],[Do have hair loss/hair thinning/baldness ?2]]=1,"YES","NO")</f>
        <v>YES</v>
      </c>
      <c r="O6">
        <v>1</v>
      </c>
      <c r="P6" t="str">
        <f>IF(PCOS[[#This Row],[Do you have pimples/acne on your face/jawline ?2]]=1,"YES","NO")</f>
        <v>NO</v>
      </c>
      <c r="Q6">
        <v>0</v>
      </c>
      <c r="R6" t="str">
        <f>IF(PCOS[[#This Row],[Do you eat fast food regularly ?2]]=1,"YES","NO")</f>
        <v>NO</v>
      </c>
      <c r="S6">
        <v>0</v>
      </c>
      <c r="T6" t="str">
        <f>IF(PCOS[[#This Row],[Do you exercise on a regular basis ?2]]=1,"YES","NO")</f>
        <v>NO</v>
      </c>
      <c r="U6">
        <v>0</v>
      </c>
      <c r="V6" t="str">
        <f>IF(PCOS[[#This Row],[Have you been diagnosed with PCOS/PCOD?2]]=1,"YES","NO")</f>
        <v>YES</v>
      </c>
      <c r="W6">
        <v>1</v>
      </c>
      <c r="X6" t="str">
        <f>IF(PCOS[[#This Row],[Do you experience mood swings ?2]]=1,"YES","NO")</f>
        <v>YES</v>
      </c>
      <c r="Y6">
        <v>1</v>
      </c>
      <c r="Z6" t="str">
        <f>IF(PCOS[[#This Row],[Are your periods regular ?2]]=1,"YES","NO")</f>
        <v>NO</v>
      </c>
      <c r="AA6">
        <v>0</v>
      </c>
      <c r="AB6" t="s">
        <v>32</v>
      </c>
    </row>
    <row r="7" spans="1:28" x14ac:dyDescent="0.3">
      <c r="A7">
        <v>16</v>
      </c>
      <c r="B7" t="str" cm="1">
        <f t="array" ref="B7">_xlfn.IFS(PCOS[[#This Row],[Age (in Years)]]&lt;=19,"Teenagers",PCOS[[#This Row],[Age (in Years)]]&lt;=29,"20's",PCOS[[#This Row],[Age (in Years)]]&lt;=39,"30's",PCOS[[#This Row],[Age (in Years)]]&lt;=49,"40's",PCOS[[#This Row],[Age (in Years)]]&lt;=59,"50's",PCOS[[#This Row],[Age (in Years)]]&lt;=69,"60's")</f>
        <v>Teenagers</v>
      </c>
      <c r="C7">
        <v>70</v>
      </c>
      <c r="D7">
        <v>167</v>
      </c>
      <c r="E7" t="str" cm="1">
        <f t="array" ref="E7">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7">
        <v>13</v>
      </c>
      <c r="G7" t="s">
        <v>20</v>
      </c>
      <c r="H7" t="str">
        <f>IF(PCOS[[#This Row],[Have you gained weight recently?2]]=1,"YES","NO")</f>
        <v>NO</v>
      </c>
      <c r="I7">
        <v>0</v>
      </c>
      <c r="J7" t="str">
        <f>IF(PCOS[[#This Row],[Do you have excessive body/facial hair growth ?2]]=1,"YES","NO")</f>
        <v>YES</v>
      </c>
      <c r="K7">
        <v>1</v>
      </c>
      <c r="L7" t="str">
        <f>IF(PCOS[[#This Row],[Are you noticing skin darkening recently?2]]=1,"YES","NO")</f>
        <v>YES</v>
      </c>
      <c r="M7">
        <v>1</v>
      </c>
      <c r="N7" t="str">
        <f>IF(PCOS[[#This Row],[Do have hair loss/hair thinning/baldness ?2]]=1,"YES","NO")</f>
        <v>NO</v>
      </c>
      <c r="O7">
        <v>0</v>
      </c>
      <c r="P7" t="str">
        <f>IF(PCOS[[#This Row],[Do you have pimples/acne on your face/jawline ?2]]=1,"YES","NO")</f>
        <v>NO</v>
      </c>
      <c r="Q7">
        <v>0</v>
      </c>
      <c r="R7" t="str">
        <f>IF(PCOS[[#This Row],[Do you eat fast food regularly ?2]]=1,"YES","NO")</f>
        <v>NO</v>
      </c>
      <c r="S7">
        <v>0</v>
      </c>
      <c r="T7" t="str">
        <f>IF(PCOS[[#This Row],[Do you exercise on a regular basis ?2]]=1,"YES","NO")</f>
        <v>YES</v>
      </c>
      <c r="U7">
        <v>1</v>
      </c>
      <c r="V7" t="str">
        <f>IF(PCOS[[#This Row],[Have you been diagnosed with PCOS/PCOD?2]]=1,"YES","NO")</f>
        <v>NO</v>
      </c>
      <c r="W7">
        <v>0</v>
      </c>
      <c r="X7" t="str">
        <f>IF(PCOS[[#This Row],[Do you experience mood swings ?2]]=1,"YES","NO")</f>
        <v>NO</v>
      </c>
      <c r="Y7">
        <v>0</v>
      </c>
      <c r="Z7" t="str">
        <f>IF(PCOS[[#This Row],[Are your periods regular ?2]]=1,"YES","NO")</f>
        <v>NO</v>
      </c>
      <c r="AA7">
        <v>0</v>
      </c>
      <c r="AB7" t="s">
        <v>32</v>
      </c>
    </row>
    <row r="8" spans="1:28" x14ac:dyDescent="0.3">
      <c r="A8">
        <v>20</v>
      </c>
      <c r="B8" t="str" cm="1">
        <f t="array" ref="B8">_xlfn.IFS(PCOS[[#This Row],[Age (in Years)]]&lt;=19,"Teenagers",PCOS[[#This Row],[Age (in Years)]]&lt;=29,"20's",PCOS[[#This Row],[Age (in Years)]]&lt;=39,"30's",PCOS[[#This Row],[Age (in Years)]]&lt;=49,"40's",PCOS[[#This Row],[Age (in Years)]]&lt;=59,"50's",PCOS[[#This Row],[Age (in Years)]]&lt;=69,"60's")</f>
        <v>20's</v>
      </c>
      <c r="C8">
        <v>48</v>
      </c>
      <c r="D8">
        <v>147</v>
      </c>
      <c r="E8" t="str" cm="1">
        <f t="array" ref="E8">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8">
        <v>13</v>
      </c>
      <c r="G8" t="s">
        <v>19</v>
      </c>
      <c r="H8" t="str">
        <f>IF(PCOS[[#This Row],[Have you gained weight recently?2]]=1,"YES","NO")</f>
        <v>NO</v>
      </c>
      <c r="I8">
        <v>0</v>
      </c>
      <c r="J8" t="str">
        <f>IF(PCOS[[#This Row],[Do you have excessive body/facial hair growth ?2]]=1,"YES","NO")</f>
        <v>NO</v>
      </c>
      <c r="K8">
        <v>0</v>
      </c>
      <c r="L8" t="str">
        <f>IF(PCOS[[#This Row],[Are you noticing skin darkening recently?2]]=1,"YES","NO")</f>
        <v>NO</v>
      </c>
      <c r="M8">
        <v>0</v>
      </c>
      <c r="N8" t="str">
        <f>IF(PCOS[[#This Row],[Do have hair loss/hair thinning/baldness ?2]]=1,"YES","NO")</f>
        <v>NO</v>
      </c>
      <c r="O8">
        <v>0</v>
      </c>
      <c r="P8" t="str">
        <f>IF(PCOS[[#This Row],[Do you have pimples/acne on your face/jawline ?2]]=1,"YES","NO")</f>
        <v>YES</v>
      </c>
      <c r="Q8">
        <v>1</v>
      </c>
      <c r="R8" t="str">
        <f>IF(PCOS[[#This Row],[Do you eat fast food regularly ?2]]=1,"YES","NO")</f>
        <v>YES</v>
      </c>
      <c r="S8">
        <v>1</v>
      </c>
      <c r="T8" t="str">
        <f>IF(PCOS[[#This Row],[Do you exercise on a regular basis ?2]]=1,"YES","NO")</f>
        <v>YES</v>
      </c>
      <c r="U8">
        <v>1</v>
      </c>
      <c r="V8" t="str">
        <f>IF(PCOS[[#This Row],[Have you been diagnosed with PCOS/PCOD?2]]=1,"YES","NO")</f>
        <v>NO</v>
      </c>
      <c r="W8">
        <v>0</v>
      </c>
      <c r="X8" t="str">
        <f>IF(PCOS[[#This Row],[Do you experience mood swings ?2]]=1,"YES","NO")</f>
        <v>YES</v>
      </c>
      <c r="Y8">
        <v>1</v>
      </c>
      <c r="Z8" t="str">
        <f>IF(PCOS[[#This Row],[Are your periods regular ?2]]=1,"YES","NO")</f>
        <v>YES</v>
      </c>
      <c r="AA8">
        <v>1</v>
      </c>
      <c r="AB8" t="s">
        <v>29</v>
      </c>
    </row>
    <row r="9" spans="1:28" x14ac:dyDescent="0.3">
      <c r="A9">
        <v>21</v>
      </c>
      <c r="B9" t="str" cm="1">
        <f t="array" ref="B9">_xlfn.IFS(PCOS[[#This Row],[Age (in Years)]]&lt;=19,"Teenagers",PCOS[[#This Row],[Age (in Years)]]&lt;=29,"20's",PCOS[[#This Row],[Age (in Years)]]&lt;=39,"30's",PCOS[[#This Row],[Age (in Years)]]&lt;=49,"40's",PCOS[[#This Row],[Age (in Years)]]&lt;=59,"50's",PCOS[[#This Row],[Age (in Years)]]&lt;=69,"60's")</f>
        <v>20's</v>
      </c>
      <c r="C9">
        <v>55</v>
      </c>
      <c r="D9">
        <v>152</v>
      </c>
      <c r="E9" t="str" cm="1">
        <f t="array" ref="E9">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9">
        <v>15</v>
      </c>
      <c r="G9" t="s">
        <v>19</v>
      </c>
      <c r="H9" t="str">
        <f>IF(PCOS[[#This Row],[Have you gained weight recently?2]]=1,"YES","NO")</f>
        <v>NO</v>
      </c>
      <c r="I9">
        <v>0</v>
      </c>
      <c r="J9" t="str">
        <f>IF(PCOS[[#This Row],[Do you have excessive body/facial hair growth ?2]]=1,"YES","NO")</f>
        <v>NO</v>
      </c>
      <c r="K9">
        <v>0</v>
      </c>
      <c r="L9" t="str">
        <f>IF(PCOS[[#This Row],[Are you noticing skin darkening recently?2]]=1,"YES","NO")</f>
        <v>NO</v>
      </c>
      <c r="M9">
        <v>0</v>
      </c>
      <c r="N9" t="str">
        <f>IF(PCOS[[#This Row],[Do have hair loss/hair thinning/baldness ?2]]=1,"YES","NO")</f>
        <v>NO</v>
      </c>
      <c r="O9">
        <v>0</v>
      </c>
      <c r="P9" t="str">
        <f>IF(PCOS[[#This Row],[Do you have pimples/acne on your face/jawline ?2]]=1,"YES","NO")</f>
        <v>YES</v>
      </c>
      <c r="Q9">
        <v>1</v>
      </c>
      <c r="R9" t="str">
        <f>IF(PCOS[[#This Row],[Do you eat fast food regularly ?2]]=1,"YES","NO")</f>
        <v>NO</v>
      </c>
      <c r="S9">
        <v>0</v>
      </c>
      <c r="T9" t="str">
        <f>IF(PCOS[[#This Row],[Do you exercise on a regular basis ?2]]=1,"YES","NO")</f>
        <v>NO</v>
      </c>
      <c r="U9">
        <v>0</v>
      </c>
      <c r="V9" t="str">
        <f>IF(PCOS[[#This Row],[Have you been diagnosed with PCOS/PCOD?2]]=1,"YES","NO")</f>
        <v>NO</v>
      </c>
      <c r="W9">
        <v>0</v>
      </c>
      <c r="X9" t="str">
        <f>IF(PCOS[[#This Row],[Do you experience mood swings ?2]]=1,"YES","NO")</f>
        <v>YES</v>
      </c>
      <c r="Y9">
        <v>1</v>
      </c>
      <c r="Z9" t="str">
        <f>IF(PCOS[[#This Row],[Are your periods regular ?2]]=1,"YES","NO")</f>
        <v>YES</v>
      </c>
      <c r="AA9">
        <v>1</v>
      </c>
      <c r="AB9" t="s">
        <v>29</v>
      </c>
    </row>
    <row r="10" spans="1:28" x14ac:dyDescent="0.3">
      <c r="A10">
        <v>40</v>
      </c>
      <c r="B10" t="str" cm="1">
        <f t="array" ref="B10">_xlfn.IFS(PCOS[[#This Row],[Age (in Years)]]&lt;=19,"Teenagers",PCOS[[#This Row],[Age (in Years)]]&lt;=29,"20's",PCOS[[#This Row],[Age (in Years)]]&lt;=39,"30's",PCOS[[#This Row],[Age (in Years)]]&lt;=49,"40's",PCOS[[#This Row],[Age (in Years)]]&lt;=59,"50's",PCOS[[#This Row],[Age (in Years)]]&lt;=69,"60's")</f>
        <v>40's</v>
      </c>
      <c r="C10">
        <v>68</v>
      </c>
      <c r="D10">
        <v>157</v>
      </c>
      <c r="E10" t="str" cm="1">
        <f t="array" ref="E10">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10">
        <v>13</v>
      </c>
      <c r="G10" t="s">
        <v>19</v>
      </c>
      <c r="H10" t="str">
        <f>IF(PCOS[[#This Row],[Have you gained weight recently?2]]=1,"YES","NO")</f>
        <v>NO</v>
      </c>
      <c r="I10">
        <v>0</v>
      </c>
      <c r="J10" t="str">
        <f>IF(PCOS[[#This Row],[Do you have excessive body/facial hair growth ?2]]=1,"YES","NO")</f>
        <v>NO</v>
      </c>
      <c r="K10">
        <v>0</v>
      </c>
      <c r="L10" t="str">
        <f>IF(PCOS[[#This Row],[Are you noticing skin darkening recently?2]]=1,"YES","NO")</f>
        <v>NO</v>
      </c>
      <c r="M10">
        <v>0</v>
      </c>
      <c r="N10" t="str">
        <f>IF(PCOS[[#This Row],[Do have hair loss/hair thinning/baldness ?2]]=1,"YES","NO")</f>
        <v>NO</v>
      </c>
      <c r="O10">
        <v>0</v>
      </c>
      <c r="P10" t="str">
        <f>IF(PCOS[[#This Row],[Do you have pimples/acne on your face/jawline ?2]]=1,"YES","NO")</f>
        <v>NO</v>
      </c>
      <c r="Q10">
        <v>0</v>
      </c>
      <c r="R10" t="str">
        <f>IF(PCOS[[#This Row],[Do you eat fast food regularly ?2]]=1,"YES","NO")</f>
        <v>NO</v>
      </c>
      <c r="S10">
        <v>0</v>
      </c>
      <c r="T10" t="str">
        <f>IF(PCOS[[#This Row],[Do you exercise on a regular basis ?2]]=1,"YES","NO")</f>
        <v>NO</v>
      </c>
      <c r="U10">
        <v>0</v>
      </c>
      <c r="V10" t="str">
        <f>IF(PCOS[[#This Row],[Have you been diagnosed with PCOS/PCOD?2]]=1,"YES","NO")</f>
        <v>YES</v>
      </c>
      <c r="W10">
        <v>1</v>
      </c>
      <c r="X10" t="str">
        <f>IF(PCOS[[#This Row],[Do you experience mood swings ?2]]=1,"YES","NO")</f>
        <v>YES</v>
      </c>
      <c r="Y10">
        <v>1</v>
      </c>
      <c r="Z10" t="str">
        <f>IF(PCOS[[#This Row],[Are your periods regular ?2]]=1,"YES","NO")</f>
        <v>NO</v>
      </c>
      <c r="AA10">
        <v>0</v>
      </c>
      <c r="AB10" t="s">
        <v>27</v>
      </c>
    </row>
    <row r="11" spans="1:28" x14ac:dyDescent="0.3">
      <c r="A11">
        <v>38</v>
      </c>
      <c r="B11" t="str" cm="1">
        <f t="array" ref="B11">_xlfn.IFS(PCOS[[#This Row],[Age (in Years)]]&lt;=19,"Teenagers",PCOS[[#This Row],[Age (in Years)]]&lt;=29,"20's",PCOS[[#This Row],[Age (in Years)]]&lt;=39,"30's",PCOS[[#This Row],[Age (in Years)]]&lt;=49,"40's",PCOS[[#This Row],[Age (in Years)]]&lt;=59,"50's",PCOS[[#This Row],[Age (in Years)]]&lt;=69,"60's")</f>
        <v>30's</v>
      </c>
      <c r="C11">
        <v>62</v>
      </c>
      <c r="D11">
        <v>153</v>
      </c>
      <c r="E11" t="str" cm="1">
        <f t="array" ref="E11">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11">
        <v>11</v>
      </c>
      <c r="G11" t="s">
        <v>19</v>
      </c>
      <c r="H11" t="str">
        <f>IF(PCOS[[#This Row],[Have you gained weight recently?2]]=1,"YES","NO")</f>
        <v>YES</v>
      </c>
      <c r="I11">
        <v>1</v>
      </c>
      <c r="J11" t="str">
        <f>IF(PCOS[[#This Row],[Do you have excessive body/facial hair growth ?2]]=1,"YES","NO")</f>
        <v>NO</v>
      </c>
      <c r="K11">
        <v>0</v>
      </c>
      <c r="L11" t="str">
        <f>IF(PCOS[[#This Row],[Are you noticing skin darkening recently?2]]=1,"YES","NO")</f>
        <v>YES</v>
      </c>
      <c r="M11">
        <v>1</v>
      </c>
      <c r="N11" t="str">
        <f>IF(PCOS[[#This Row],[Do have hair loss/hair thinning/baldness ?2]]=1,"YES","NO")</f>
        <v>YES</v>
      </c>
      <c r="O11">
        <v>1</v>
      </c>
      <c r="P11" t="str">
        <f>IF(PCOS[[#This Row],[Do you have pimples/acne on your face/jawline ?2]]=1,"YES","NO")</f>
        <v>NO</v>
      </c>
      <c r="Q11">
        <v>0</v>
      </c>
      <c r="R11" t="str">
        <f>IF(PCOS[[#This Row],[Do you eat fast food regularly ?2]]=1,"YES","NO")</f>
        <v>NO</v>
      </c>
      <c r="S11">
        <v>0</v>
      </c>
      <c r="T11" t="str">
        <f>IF(PCOS[[#This Row],[Do you exercise on a regular basis ?2]]=1,"YES","NO")</f>
        <v>NO</v>
      </c>
      <c r="U11">
        <v>0</v>
      </c>
      <c r="V11" t="str">
        <f>IF(PCOS[[#This Row],[Have you been diagnosed with PCOS/PCOD?2]]=1,"YES","NO")</f>
        <v>NO</v>
      </c>
      <c r="W11">
        <v>0</v>
      </c>
      <c r="X11" t="str">
        <f>IF(PCOS[[#This Row],[Do you experience mood swings ?2]]=1,"YES","NO")</f>
        <v>YES</v>
      </c>
      <c r="Y11">
        <v>1</v>
      </c>
      <c r="Z11" t="str">
        <f>IF(PCOS[[#This Row],[Are your periods regular ?2]]=1,"YES","NO")</f>
        <v>YES</v>
      </c>
      <c r="AA11">
        <v>1</v>
      </c>
      <c r="AB11" t="s">
        <v>23</v>
      </c>
    </row>
    <row r="12" spans="1:28" x14ac:dyDescent="0.3">
      <c r="A12">
        <v>45</v>
      </c>
      <c r="B12" t="str" cm="1">
        <f t="array" ref="B12">_xlfn.IFS(PCOS[[#This Row],[Age (in Years)]]&lt;=19,"Teenagers",PCOS[[#This Row],[Age (in Years)]]&lt;=29,"20's",PCOS[[#This Row],[Age (in Years)]]&lt;=39,"30's",PCOS[[#This Row],[Age (in Years)]]&lt;=49,"40's",PCOS[[#This Row],[Age (in Years)]]&lt;=59,"50's",PCOS[[#This Row],[Age (in Years)]]&lt;=69,"60's")</f>
        <v>40's</v>
      </c>
      <c r="C12">
        <v>58</v>
      </c>
      <c r="D12">
        <v>152</v>
      </c>
      <c r="E12" t="str" cm="1">
        <f t="array" ref="E12">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12">
        <v>11</v>
      </c>
      <c r="G12" t="s">
        <v>20</v>
      </c>
      <c r="H12" t="str">
        <f>IF(PCOS[[#This Row],[Have you gained weight recently?2]]=1,"YES","NO")</f>
        <v>YES</v>
      </c>
      <c r="I12">
        <v>1</v>
      </c>
      <c r="J12" t="str">
        <f>IF(PCOS[[#This Row],[Do you have excessive body/facial hair growth ?2]]=1,"YES","NO")</f>
        <v>NO</v>
      </c>
      <c r="K12">
        <v>0</v>
      </c>
      <c r="L12" t="str">
        <f>IF(PCOS[[#This Row],[Are you noticing skin darkening recently?2]]=1,"YES","NO")</f>
        <v>YES</v>
      </c>
      <c r="M12">
        <v>1</v>
      </c>
      <c r="N12" t="str">
        <f>IF(PCOS[[#This Row],[Do have hair loss/hair thinning/baldness ?2]]=1,"YES","NO")</f>
        <v>YES</v>
      </c>
      <c r="O12">
        <v>1</v>
      </c>
      <c r="P12" t="str">
        <f>IF(PCOS[[#This Row],[Do you have pimples/acne on your face/jawline ?2]]=1,"YES","NO")</f>
        <v>NO</v>
      </c>
      <c r="Q12">
        <v>0</v>
      </c>
      <c r="R12" t="str">
        <f>IF(PCOS[[#This Row],[Do you eat fast food regularly ?2]]=1,"YES","NO")</f>
        <v>YES</v>
      </c>
      <c r="S12">
        <v>1</v>
      </c>
      <c r="T12" t="str">
        <f>IF(PCOS[[#This Row],[Do you exercise on a regular basis ?2]]=1,"YES","NO")</f>
        <v>NO</v>
      </c>
      <c r="U12">
        <v>0</v>
      </c>
      <c r="V12" t="str">
        <f>IF(PCOS[[#This Row],[Have you been diagnosed with PCOS/PCOD?2]]=1,"YES","NO")</f>
        <v>YES</v>
      </c>
      <c r="W12">
        <v>1</v>
      </c>
      <c r="X12" t="str">
        <f>IF(PCOS[[#This Row],[Do you experience mood swings ?2]]=1,"YES","NO")</f>
        <v>YES</v>
      </c>
      <c r="Y12">
        <v>1</v>
      </c>
      <c r="Z12" t="str">
        <f>IF(PCOS[[#This Row],[Are your periods regular ?2]]=1,"YES","NO")</f>
        <v>NO</v>
      </c>
      <c r="AA12">
        <v>0</v>
      </c>
      <c r="AB12" t="s">
        <v>24</v>
      </c>
    </row>
    <row r="13" spans="1:28" x14ac:dyDescent="0.3">
      <c r="A13">
        <v>38</v>
      </c>
      <c r="B13" t="str" cm="1">
        <f t="array" ref="B13">_xlfn.IFS(PCOS[[#This Row],[Age (in Years)]]&lt;=19,"Teenagers",PCOS[[#This Row],[Age (in Years)]]&lt;=29,"20's",PCOS[[#This Row],[Age (in Years)]]&lt;=39,"30's",PCOS[[#This Row],[Age (in Years)]]&lt;=49,"40's",PCOS[[#This Row],[Age (in Years)]]&lt;=59,"50's",PCOS[[#This Row],[Age (in Years)]]&lt;=69,"60's")</f>
        <v>30's</v>
      </c>
      <c r="C13">
        <v>64</v>
      </c>
      <c r="D13">
        <v>162</v>
      </c>
      <c r="E13" t="str" cm="1">
        <f t="array" ref="E13">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13">
        <v>11</v>
      </c>
      <c r="G13" t="s">
        <v>19</v>
      </c>
      <c r="H13" t="str">
        <f>IF(PCOS[[#This Row],[Have you gained weight recently?2]]=1,"YES","NO")</f>
        <v>NO</v>
      </c>
      <c r="I13">
        <v>0</v>
      </c>
      <c r="J13" t="str">
        <f>IF(PCOS[[#This Row],[Do you have excessive body/facial hair growth ?2]]=1,"YES","NO")</f>
        <v>NO</v>
      </c>
      <c r="K13">
        <v>0</v>
      </c>
      <c r="L13" t="str">
        <f>IF(PCOS[[#This Row],[Are you noticing skin darkening recently?2]]=1,"YES","NO")</f>
        <v>NO</v>
      </c>
      <c r="M13">
        <v>0</v>
      </c>
      <c r="N13" t="str">
        <f>IF(PCOS[[#This Row],[Do have hair loss/hair thinning/baldness ?2]]=1,"YES","NO")</f>
        <v>YES</v>
      </c>
      <c r="O13">
        <v>1</v>
      </c>
      <c r="P13" t="str">
        <f>IF(PCOS[[#This Row],[Do you have pimples/acne on your face/jawline ?2]]=1,"YES","NO")</f>
        <v>NO</v>
      </c>
      <c r="Q13">
        <v>0</v>
      </c>
      <c r="R13" t="str">
        <f>IF(PCOS[[#This Row],[Do you eat fast food regularly ?2]]=1,"YES","NO")</f>
        <v>NO</v>
      </c>
      <c r="S13">
        <v>0</v>
      </c>
      <c r="T13" t="str">
        <f>IF(PCOS[[#This Row],[Do you exercise on a regular basis ?2]]=1,"YES","NO")</f>
        <v>YES</v>
      </c>
      <c r="U13">
        <v>1</v>
      </c>
      <c r="V13" t="str">
        <f>IF(PCOS[[#This Row],[Have you been diagnosed with PCOS/PCOD?2]]=1,"YES","NO")</f>
        <v>NO</v>
      </c>
      <c r="W13">
        <v>0</v>
      </c>
      <c r="X13" t="str">
        <f>IF(PCOS[[#This Row],[Do you experience mood swings ?2]]=1,"YES","NO")</f>
        <v>YES</v>
      </c>
      <c r="Y13">
        <v>1</v>
      </c>
      <c r="Z13" t="str">
        <f>IF(PCOS[[#This Row],[Are your periods regular ?2]]=1,"YES","NO")</f>
        <v>YES</v>
      </c>
      <c r="AA13">
        <v>1</v>
      </c>
      <c r="AB13" t="s">
        <v>27</v>
      </c>
    </row>
    <row r="14" spans="1:28" x14ac:dyDescent="0.3">
      <c r="A14">
        <v>21</v>
      </c>
      <c r="B14" t="str" cm="1">
        <f t="array" ref="B14">_xlfn.IFS(PCOS[[#This Row],[Age (in Years)]]&lt;=19,"Teenagers",PCOS[[#This Row],[Age (in Years)]]&lt;=29,"20's",PCOS[[#This Row],[Age (in Years)]]&lt;=39,"30's",PCOS[[#This Row],[Age (in Years)]]&lt;=49,"40's",PCOS[[#This Row],[Age (in Years)]]&lt;=59,"50's",PCOS[[#This Row],[Age (in Years)]]&lt;=69,"60's")</f>
        <v>20's</v>
      </c>
      <c r="C14">
        <v>42</v>
      </c>
      <c r="D14">
        <v>152</v>
      </c>
      <c r="E14" t="str" cm="1">
        <f t="array" ref="E14">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14">
        <v>11</v>
      </c>
      <c r="G14" t="s">
        <v>19</v>
      </c>
      <c r="H14" t="str">
        <f>IF(PCOS[[#This Row],[Have you gained weight recently?2]]=1,"YES","NO")</f>
        <v>NO</v>
      </c>
      <c r="I14">
        <v>0</v>
      </c>
      <c r="J14" t="str">
        <f>IF(PCOS[[#This Row],[Do you have excessive body/facial hair growth ?2]]=1,"YES","NO")</f>
        <v>NO</v>
      </c>
      <c r="K14">
        <v>0</v>
      </c>
      <c r="L14" t="str">
        <f>IF(PCOS[[#This Row],[Are you noticing skin darkening recently?2]]=1,"YES","NO")</f>
        <v>NO</v>
      </c>
      <c r="M14">
        <v>0</v>
      </c>
      <c r="N14" t="str">
        <f>IF(PCOS[[#This Row],[Do have hair loss/hair thinning/baldness ?2]]=1,"YES","NO")</f>
        <v>NO</v>
      </c>
      <c r="O14">
        <v>0</v>
      </c>
      <c r="P14" t="str">
        <f>IF(PCOS[[#This Row],[Do you have pimples/acne on your face/jawline ?2]]=1,"YES","NO")</f>
        <v>YES</v>
      </c>
      <c r="Q14">
        <v>1</v>
      </c>
      <c r="R14" t="str">
        <f>IF(PCOS[[#This Row],[Do you eat fast food regularly ?2]]=1,"YES","NO")</f>
        <v>YES</v>
      </c>
      <c r="S14">
        <v>1</v>
      </c>
      <c r="T14" t="str">
        <f>IF(PCOS[[#This Row],[Do you exercise on a regular basis ?2]]=1,"YES","NO")</f>
        <v>NO</v>
      </c>
      <c r="U14">
        <v>0</v>
      </c>
      <c r="V14" t="str">
        <f>IF(PCOS[[#This Row],[Have you been diagnosed with PCOS/PCOD?2]]=1,"YES","NO")</f>
        <v>NO</v>
      </c>
      <c r="W14">
        <v>0</v>
      </c>
      <c r="X14" t="str">
        <f>IF(PCOS[[#This Row],[Do you experience mood swings ?2]]=1,"YES","NO")</f>
        <v>YES</v>
      </c>
      <c r="Y14">
        <v>1</v>
      </c>
      <c r="Z14" t="str">
        <f>IF(PCOS[[#This Row],[Are your periods regular ?2]]=1,"YES","NO")</f>
        <v>YES</v>
      </c>
      <c r="AA14">
        <v>1</v>
      </c>
      <c r="AB14" t="s">
        <v>29</v>
      </c>
    </row>
    <row r="15" spans="1:28" x14ac:dyDescent="0.3">
      <c r="A15">
        <v>34</v>
      </c>
      <c r="B15" t="str" cm="1">
        <f t="array" ref="B15">_xlfn.IFS(PCOS[[#This Row],[Age (in Years)]]&lt;=19,"Teenagers",PCOS[[#This Row],[Age (in Years)]]&lt;=29,"20's",PCOS[[#This Row],[Age (in Years)]]&lt;=39,"30's",PCOS[[#This Row],[Age (in Years)]]&lt;=49,"40's",PCOS[[#This Row],[Age (in Years)]]&lt;=59,"50's",PCOS[[#This Row],[Age (in Years)]]&lt;=69,"60's")</f>
        <v>30's</v>
      </c>
      <c r="C15">
        <v>60</v>
      </c>
      <c r="D15">
        <v>161</v>
      </c>
      <c r="E15" t="str" cm="1">
        <f t="array" ref="E15">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15">
        <v>13</v>
      </c>
      <c r="G15" t="s">
        <v>21</v>
      </c>
      <c r="H15" t="str">
        <f>IF(PCOS[[#This Row],[Have you gained weight recently?2]]=1,"YES","NO")</f>
        <v>NO</v>
      </c>
      <c r="I15">
        <v>0</v>
      </c>
      <c r="J15" t="str">
        <f>IF(PCOS[[#This Row],[Do you have excessive body/facial hair growth ?2]]=1,"YES","NO")</f>
        <v>NO</v>
      </c>
      <c r="K15">
        <v>0</v>
      </c>
      <c r="L15" t="str">
        <f>IF(PCOS[[#This Row],[Are you noticing skin darkening recently?2]]=1,"YES","NO")</f>
        <v>NO</v>
      </c>
      <c r="M15">
        <v>0</v>
      </c>
      <c r="N15" t="str">
        <f>IF(PCOS[[#This Row],[Do have hair loss/hair thinning/baldness ?2]]=1,"YES","NO")</f>
        <v>YES</v>
      </c>
      <c r="O15">
        <v>1</v>
      </c>
      <c r="P15" t="str">
        <f>IF(PCOS[[#This Row],[Do you have pimples/acne on your face/jawline ?2]]=1,"YES","NO")</f>
        <v>NO</v>
      </c>
      <c r="Q15">
        <v>0</v>
      </c>
      <c r="R15" t="str">
        <f>IF(PCOS[[#This Row],[Do you eat fast food regularly ?2]]=1,"YES","NO")</f>
        <v>NO</v>
      </c>
      <c r="S15">
        <v>0</v>
      </c>
      <c r="T15" t="str">
        <f>IF(PCOS[[#This Row],[Do you exercise on a regular basis ?2]]=1,"YES","NO")</f>
        <v>YES</v>
      </c>
      <c r="U15">
        <v>1</v>
      </c>
      <c r="V15" t="str">
        <f>IF(PCOS[[#This Row],[Have you been diagnosed with PCOS/PCOD?2]]=1,"YES","NO")</f>
        <v>NO</v>
      </c>
      <c r="W15">
        <v>0</v>
      </c>
      <c r="X15" t="str">
        <f>IF(PCOS[[#This Row],[Do you experience mood swings ?2]]=1,"YES","NO")</f>
        <v>YES</v>
      </c>
      <c r="Y15">
        <v>1</v>
      </c>
      <c r="Z15" t="str">
        <f>IF(PCOS[[#This Row],[Are your periods regular ?2]]=1,"YES","NO")</f>
        <v>NO</v>
      </c>
      <c r="AA15">
        <v>0</v>
      </c>
      <c r="AB15" t="s">
        <v>29</v>
      </c>
    </row>
    <row r="16" spans="1:28" x14ac:dyDescent="0.3">
      <c r="A16">
        <v>27</v>
      </c>
      <c r="B16" t="str" cm="1">
        <f t="array" ref="B16">_xlfn.IFS(PCOS[[#This Row],[Age (in Years)]]&lt;=19,"Teenagers",PCOS[[#This Row],[Age (in Years)]]&lt;=29,"20's",PCOS[[#This Row],[Age (in Years)]]&lt;=39,"30's",PCOS[[#This Row],[Age (in Years)]]&lt;=49,"40's",PCOS[[#This Row],[Age (in Years)]]&lt;=59,"50's",PCOS[[#This Row],[Age (in Years)]]&lt;=69,"60's")</f>
        <v>20's</v>
      </c>
      <c r="C16">
        <v>52</v>
      </c>
      <c r="D16">
        <v>154</v>
      </c>
      <c r="E16" t="str" cm="1">
        <f t="array" ref="E16">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16">
        <v>15</v>
      </c>
      <c r="G16" t="s">
        <v>19</v>
      </c>
      <c r="H16" t="str">
        <f>IF(PCOS[[#This Row],[Have you gained weight recently?2]]=1,"YES","NO")</f>
        <v>NO</v>
      </c>
      <c r="I16">
        <v>0</v>
      </c>
      <c r="J16" t="str">
        <f>IF(PCOS[[#This Row],[Do you have excessive body/facial hair growth ?2]]=1,"YES","NO")</f>
        <v>NO</v>
      </c>
      <c r="K16">
        <v>0</v>
      </c>
      <c r="L16" t="str">
        <f>IF(PCOS[[#This Row],[Are you noticing skin darkening recently?2]]=1,"YES","NO")</f>
        <v>YES</v>
      </c>
      <c r="M16">
        <v>1</v>
      </c>
      <c r="N16" t="str">
        <f>IF(PCOS[[#This Row],[Do have hair loss/hair thinning/baldness ?2]]=1,"YES","NO")</f>
        <v>NO</v>
      </c>
      <c r="O16">
        <v>0</v>
      </c>
      <c r="P16" t="str">
        <f>IF(PCOS[[#This Row],[Do you have pimples/acne on your face/jawline ?2]]=1,"YES","NO")</f>
        <v>NO</v>
      </c>
      <c r="Q16">
        <v>0</v>
      </c>
      <c r="R16" t="str">
        <f>IF(PCOS[[#This Row],[Do you eat fast food regularly ?2]]=1,"YES","NO")</f>
        <v>NO</v>
      </c>
      <c r="S16">
        <v>0</v>
      </c>
      <c r="T16" t="str">
        <f>IF(PCOS[[#This Row],[Do you exercise on a regular basis ?2]]=1,"YES","NO")</f>
        <v>NO</v>
      </c>
      <c r="U16">
        <v>0</v>
      </c>
      <c r="V16" t="str">
        <f>IF(PCOS[[#This Row],[Have you been diagnosed with PCOS/PCOD?2]]=1,"YES","NO")</f>
        <v>NO</v>
      </c>
      <c r="W16">
        <v>0</v>
      </c>
      <c r="X16" t="str">
        <f>IF(PCOS[[#This Row],[Do you experience mood swings ?2]]=1,"YES","NO")</f>
        <v>YES</v>
      </c>
      <c r="Y16">
        <v>1</v>
      </c>
      <c r="Z16" t="str">
        <f>IF(PCOS[[#This Row],[Are your periods regular ?2]]=1,"YES","NO")</f>
        <v>YES</v>
      </c>
      <c r="AA16">
        <v>1</v>
      </c>
      <c r="AB16" t="s">
        <v>27</v>
      </c>
    </row>
    <row r="17" spans="1:28" x14ac:dyDescent="0.3">
      <c r="A17">
        <v>21</v>
      </c>
      <c r="B17" t="str" cm="1">
        <f t="array" ref="B17">_xlfn.IFS(PCOS[[#This Row],[Age (in Years)]]&lt;=19,"Teenagers",PCOS[[#This Row],[Age (in Years)]]&lt;=29,"20's",PCOS[[#This Row],[Age (in Years)]]&lt;=39,"30's",PCOS[[#This Row],[Age (in Years)]]&lt;=49,"40's",PCOS[[#This Row],[Age (in Years)]]&lt;=59,"50's",PCOS[[#This Row],[Age (in Years)]]&lt;=69,"60's")</f>
        <v>20's</v>
      </c>
      <c r="C17">
        <v>67</v>
      </c>
      <c r="D17">
        <v>153</v>
      </c>
      <c r="E17" t="str" cm="1">
        <f t="array" ref="E17">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17">
        <v>12</v>
      </c>
      <c r="G17" t="s">
        <v>20</v>
      </c>
      <c r="H17" t="str">
        <f>IF(PCOS[[#This Row],[Have you gained weight recently?2]]=1,"YES","NO")</f>
        <v>YES</v>
      </c>
      <c r="I17">
        <v>1</v>
      </c>
      <c r="J17" t="str">
        <f>IF(PCOS[[#This Row],[Do you have excessive body/facial hair growth ?2]]=1,"YES","NO")</f>
        <v>YES</v>
      </c>
      <c r="K17">
        <v>1</v>
      </c>
      <c r="L17" t="str">
        <f>IF(PCOS[[#This Row],[Are you noticing skin darkening recently?2]]=1,"YES","NO")</f>
        <v>YES</v>
      </c>
      <c r="M17">
        <v>1</v>
      </c>
      <c r="N17" t="str">
        <f>IF(PCOS[[#This Row],[Do have hair loss/hair thinning/baldness ?2]]=1,"YES","NO")</f>
        <v>YES</v>
      </c>
      <c r="O17">
        <v>1</v>
      </c>
      <c r="P17" t="str">
        <f>IF(PCOS[[#This Row],[Do you have pimples/acne on your face/jawline ?2]]=1,"YES","NO")</f>
        <v>YES</v>
      </c>
      <c r="Q17">
        <v>1</v>
      </c>
      <c r="R17" t="str">
        <f>IF(PCOS[[#This Row],[Do you eat fast food regularly ?2]]=1,"YES","NO")</f>
        <v>NO</v>
      </c>
      <c r="S17">
        <v>0</v>
      </c>
      <c r="T17" t="str">
        <f>IF(PCOS[[#This Row],[Do you exercise on a regular basis ?2]]=1,"YES","NO")</f>
        <v>YES</v>
      </c>
      <c r="U17">
        <v>1</v>
      </c>
      <c r="V17" t="str">
        <f>IF(PCOS[[#This Row],[Have you been diagnosed with PCOS/PCOD?2]]=1,"YES","NO")</f>
        <v>YES</v>
      </c>
      <c r="W17">
        <v>1</v>
      </c>
      <c r="X17" t="str">
        <f>IF(PCOS[[#This Row],[Do you experience mood swings ?2]]=1,"YES","NO")</f>
        <v>YES</v>
      </c>
      <c r="Y17">
        <v>1</v>
      </c>
      <c r="Z17" t="str">
        <f>IF(PCOS[[#This Row],[Are your periods regular ?2]]=1,"YES","NO")</f>
        <v>NO</v>
      </c>
      <c r="AA17">
        <v>0</v>
      </c>
      <c r="AB17" t="s">
        <v>29</v>
      </c>
    </row>
    <row r="18" spans="1:28" x14ac:dyDescent="0.3">
      <c r="A18">
        <v>20</v>
      </c>
      <c r="B18" t="str" cm="1">
        <f t="array" ref="B18">_xlfn.IFS(PCOS[[#This Row],[Age (in Years)]]&lt;=19,"Teenagers",PCOS[[#This Row],[Age (in Years)]]&lt;=29,"20's",PCOS[[#This Row],[Age (in Years)]]&lt;=39,"30's",PCOS[[#This Row],[Age (in Years)]]&lt;=49,"40's",PCOS[[#This Row],[Age (in Years)]]&lt;=59,"50's",PCOS[[#This Row],[Age (in Years)]]&lt;=69,"60's")</f>
        <v>20's</v>
      </c>
      <c r="C18">
        <v>48</v>
      </c>
      <c r="D18">
        <v>167</v>
      </c>
      <c r="E18" t="str" cm="1">
        <f t="array" ref="E18">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18">
        <v>13</v>
      </c>
      <c r="G18" t="s">
        <v>19</v>
      </c>
      <c r="H18" t="str">
        <f>IF(PCOS[[#This Row],[Have you gained weight recently?2]]=1,"YES","NO")</f>
        <v>NO</v>
      </c>
      <c r="I18">
        <v>0</v>
      </c>
      <c r="J18" t="str">
        <f>IF(PCOS[[#This Row],[Do you have excessive body/facial hair growth ?2]]=1,"YES","NO")</f>
        <v>NO</v>
      </c>
      <c r="K18">
        <v>0</v>
      </c>
      <c r="L18" t="str">
        <f>IF(PCOS[[#This Row],[Are you noticing skin darkening recently?2]]=1,"YES","NO")</f>
        <v>NO</v>
      </c>
      <c r="M18">
        <v>0</v>
      </c>
      <c r="N18" t="str">
        <f>IF(PCOS[[#This Row],[Do have hair loss/hair thinning/baldness ?2]]=1,"YES","NO")</f>
        <v>YES</v>
      </c>
      <c r="O18">
        <v>1</v>
      </c>
      <c r="P18" t="str">
        <f>IF(PCOS[[#This Row],[Do you have pimples/acne on your face/jawline ?2]]=1,"YES","NO")</f>
        <v>YES</v>
      </c>
      <c r="Q18">
        <v>1</v>
      </c>
      <c r="R18" t="str">
        <f>IF(PCOS[[#This Row],[Do you eat fast food regularly ?2]]=1,"YES","NO")</f>
        <v>NO</v>
      </c>
      <c r="S18">
        <v>0</v>
      </c>
      <c r="T18" t="str">
        <f>IF(PCOS[[#This Row],[Do you exercise on a regular basis ?2]]=1,"YES","NO")</f>
        <v>YES</v>
      </c>
      <c r="U18">
        <v>1</v>
      </c>
      <c r="V18" t="str">
        <f>IF(PCOS[[#This Row],[Have you been diagnosed with PCOS/PCOD?2]]=1,"YES","NO")</f>
        <v>NO</v>
      </c>
      <c r="W18">
        <v>0</v>
      </c>
      <c r="X18" t="str">
        <f>IF(PCOS[[#This Row],[Do you experience mood swings ?2]]=1,"YES","NO")</f>
        <v>YES</v>
      </c>
      <c r="Y18">
        <v>1</v>
      </c>
      <c r="Z18" t="str">
        <f>IF(PCOS[[#This Row],[Are your periods regular ?2]]=1,"YES","NO")</f>
        <v>YES</v>
      </c>
      <c r="AA18">
        <v>1</v>
      </c>
      <c r="AB18" t="s">
        <v>25</v>
      </c>
    </row>
    <row r="19" spans="1:28" x14ac:dyDescent="0.3">
      <c r="A19">
        <v>18</v>
      </c>
      <c r="B19" t="str" cm="1">
        <f t="array" ref="B19">_xlfn.IFS(PCOS[[#This Row],[Age (in Years)]]&lt;=19,"Teenagers",PCOS[[#This Row],[Age (in Years)]]&lt;=29,"20's",PCOS[[#This Row],[Age (in Years)]]&lt;=39,"30's",PCOS[[#This Row],[Age (in Years)]]&lt;=49,"40's",PCOS[[#This Row],[Age (in Years)]]&lt;=59,"50's",PCOS[[#This Row],[Age (in Years)]]&lt;=69,"60's")</f>
        <v>Teenagers</v>
      </c>
      <c r="C19">
        <v>55</v>
      </c>
      <c r="D19">
        <v>164</v>
      </c>
      <c r="E19" t="str" cm="1">
        <f t="array" ref="E19">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19">
        <v>13</v>
      </c>
      <c r="G19" t="s">
        <v>20</v>
      </c>
      <c r="H19" t="str">
        <f>IF(PCOS[[#This Row],[Have you gained weight recently?2]]=1,"YES","NO")</f>
        <v>YES</v>
      </c>
      <c r="I19">
        <v>1</v>
      </c>
      <c r="J19" t="str">
        <f>IF(PCOS[[#This Row],[Do you have excessive body/facial hair growth ?2]]=1,"YES","NO")</f>
        <v>NO</v>
      </c>
      <c r="K19">
        <v>0</v>
      </c>
      <c r="L19" t="str">
        <f>IF(PCOS[[#This Row],[Are you noticing skin darkening recently?2]]=1,"YES","NO")</f>
        <v>YES</v>
      </c>
      <c r="M19">
        <v>1</v>
      </c>
      <c r="N19" t="str">
        <f>IF(PCOS[[#This Row],[Do have hair loss/hair thinning/baldness ?2]]=1,"YES","NO")</f>
        <v>YES</v>
      </c>
      <c r="O19">
        <v>1</v>
      </c>
      <c r="P19" t="str">
        <f>IF(PCOS[[#This Row],[Do you have pimples/acne on your face/jawline ?2]]=1,"YES","NO")</f>
        <v>NO</v>
      </c>
      <c r="Q19">
        <v>0</v>
      </c>
      <c r="R19" t="str">
        <f>IF(PCOS[[#This Row],[Do you eat fast food regularly ?2]]=1,"YES","NO")</f>
        <v>YES</v>
      </c>
      <c r="S19">
        <v>1</v>
      </c>
      <c r="T19" t="str">
        <f>IF(PCOS[[#This Row],[Do you exercise on a regular basis ?2]]=1,"YES","NO")</f>
        <v>NO</v>
      </c>
      <c r="U19">
        <v>0</v>
      </c>
      <c r="V19" t="str">
        <f>IF(PCOS[[#This Row],[Have you been diagnosed with PCOS/PCOD?2]]=1,"YES","NO")</f>
        <v>NO</v>
      </c>
      <c r="W19">
        <v>0</v>
      </c>
      <c r="X19" t="str">
        <f>IF(PCOS[[#This Row],[Do you experience mood swings ?2]]=1,"YES","NO")</f>
        <v>YES</v>
      </c>
      <c r="Y19">
        <v>1</v>
      </c>
      <c r="Z19" t="str">
        <f>IF(PCOS[[#This Row],[Are your periods regular ?2]]=1,"YES","NO")</f>
        <v>NO</v>
      </c>
      <c r="AA19">
        <v>0</v>
      </c>
      <c r="AB19" t="s">
        <v>29</v>
      </c>
    </row>
    <row r="20" spans="1:28" x14ac:dyDescent="0.3">
      <c r="A20">
        <v>22</v>
      </c>
      <c r="B20" t="str" cm="1">
        <f t="array" ref="B20">_xlfn.IFS(PCOS[[#This Row],[Age (in Years)]]&lt;=19,"Teenagers",PCOS[[#This Row],[Age (in Years)]]&lt;=29,"20's",PCOS[[#This Row],[Age (in Years)]]&lt;=39,"30's",PCOS[[#This Row],[Age (in Years)]]&lt;=49,"40's",PCOS[[#This Row],[Age (in Years)]]&lt;=59,"50's",PCOS[[#This Row],[Age (in Years)]]&lt;=69,"60's")</f>
        <v>20's</v>
      </c>
      <c r="C20">
        <v>75</v>
      </c>
      <c r="D20">
        <v>176</v>
      </c>
      <c r="E20" t="str" cm="1">
        <f t="array" ref="E20">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20">
        <v>13</v>
      </c>
      <c r="G20" t="s">
        <v>19</v>
      </c>
      <c r="H20" t="str">
        <f>IF(PCOS[[#This Row],[Have you gained weight recently?2]]=1,"YES","NO")</f>
        <v>NO</v>
      </c>
      <c r="I20">
        <v>0</v>
      </c>
      <c r="J20" t="str">
        <f>IF(PCOS[[#This Row],[Do you have excessive body/facial hair growth ?2]]=1,"YES","NO")</f>
        <v>NO</v>
      </c>
      <c r="K20">
        <v>0</v>
      </c>
      <c r="L20" t="str">
        <f>IF(PCOS[[#This Row],[Are you noticing skin darkening recently?2]]=1,"YES","NO")</f>
        <v>NO</v>
      </c>
      <c r="M20">
        <v>0</v>
      </c>
      <c r="N20" t="str">
        <f>IF(PCOS[[#This Row],[Do have hair loss/hair thinning/baldness ?2]]=1,"YES","NO")</f>
        <v>NO</v>
      </c>
      <c r="O20">
        <v>0</v>
      </c>
      <c r="P20" t="str">
        <f>IF(PCOS[[#This Row],[Do you have pimples/acne on your face/jawline ?2]]=1,"YES","NO")</f>
        <v>YES</v>
      </c>
      <c r="Q20">
        <v>1</v>
      </c>
      <c r="R20" t="str">
        <f>IF(PCOS[[#This Row],[Do you eat fast food regularly ?2]]=1,"YES","NO")</f>
        <v>YES</v>
      </c>
      <c r="S20">
        <v>1</v>
      </c>
      <c r="T20" t="str">
        <f>IF(PCOS[[#This Row],[Do you exercise on a regular basis ?2]]=1,"YES","NO")</f>
        <v>YES</v>
      </c>
      <c r="U20">
        <v>1</v>
      </c>
      <c r="V20" t="str">
        <f>IF(PCOS[[#This Row],[Have you been diagnosed with PCOS/PCOD?2]]=1,"YES","NO")</f>
        <v>NO</v>
      </c>
      <c r="W20">
        <v>0</v>
      </c>
      <c r="X20" t="str">
        <f>IF(PCOS[[#This Row],[Do you experience mood swings ?2]]=1,"YES","NO")</f>
        <v>NO</v>
      </c>
      <c r="Y20">
        <v>0</v>
      </c>
      <c r="Z20" t="str">
        <f>IF(PCOS[[#This Row],[Are your periods regular ?2]]=1,"YES","NO")</f>
        <v>YES</v>
      </c>
      <c r="AA20">
        <v>1</v>
      </c>
      <c r="AB20" t="s">
        <v>27</v>
      </c>
    </row>
    <row r="21" spans="1:28" x14ac:dyDescent="0.3">
      <c r="A21">
        <v>21</v>
      </c>
      <c r="B21" t="str" cm="1">
        <f t="array" ref="B21">_xlfn.IFS(PCOS[[#This Row],[Age (in Years)]]&lt;=19,"Teenagers",PCOS[[#This Row],[Age (in Years)]]&lt;=29,"20's",PCOS[[#This Row],[Age (in Years)]]&lt;=39,"30's",PCOS[[#This Row],[Age (in Years)]]&lt;=49,"40's",PCOS[[#This Row],[Age (in Years)]]&lt;=59,"50's",PCOS[[#This Row],[Age (in Years)]]&lt;=69,"60's")</f>
        <v>20's</v>
      </c>
      <c r="C21">
        <v>47</v>
      </c>
      <c r="D21">
        <v>150</v>
      </c>
      <c r="E21" t="str" cm="1">
        <f t="array" ref="E21">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21">
        <v>13</v>
      </c>
      <c r="G21" t="s">
        <v>19</v>
      </c>
      <c r="H21" t="str">
        <f>IF(PCOS[[#This Row],[Have you gained weight recently?2]]=1,"YES","NO")</f>
        <v>YES</v>
      </c>
      <c r="I21">
        <v>1</v>
      </c>
      <c r="J21" t="str">
        <f>IF(PCOS[[#This Row],[Do you have excessive body/facial hair growth ?2]]=1,"YES","NO")</f>
        <v>NO</v>
      </c>
      <c r="K21">
        <v>0</v>
      </c>
      <c r="L21" t="str">
        <f>IF(PCOS[[#This Row],[Are you noticing skin darkening recently?2]]=1,"YES","NO")</f>
        <v>NO</v>
      </c>
      <c r="M21">
        <v>0</v>
      </c>
      <c r="N21" t="str">
        <f>IF(PCOS[[#This Row],[Do have hair loss/hair thinning/baldness ?2]]=1,"YES","NO")</f>
        <v>NO</v>
      </c>
      <c r="O21">
        <v>0</v>
      </c>
      <c r="P21" t="str">
        <f>IF(PCOS[[#This Row],[Do you have pimples/acne on your face/jawline ?2]]=1,"YES","NO")</f>
        <v>YES</v>
      </c>
      <c r="Q21">
        <v>1</v>
      </c>
      <c r="R21" t="str">
        <f>IF(PCOS[[#This Row],[Do you eat fast food regularly ?2]]=1,"YES","NO")</f>
        <v>YES</v>
      </c>
      <c r="S21">
        <v>1</v>
      </c>
      <c r="T21" t="str">
        <f>IF(PCOS[[#This Row],[Do you exercise on a regular basis ?2]]=1,"YES","NO")</f>
        <v>NO</v>
      </c>
      <c r="U21">
        <v>0</v>
      </c>
      <c r="V21" t="str">
        <f>IF(PCOS[[#This Row],[Have you been diagnosed with PCOS/PCOD?2]]=1,"YES","NO")</f>
        <v>NO</v>
      </c>
      <c r="W21">
        <v>0</v>
      </c>
      <c r="X21" t="str">
        <f>IF(PCOS[[#This Row],[Do you experience mood swings ?2]]=1,"YES","NO")</f>
        <v>YES</v>
      </c>
      <c r="Y21">
        <v>1</v>
      </c>
      <c r="Z21" t="str">
        <f>IF(PCOS[[#This Row],[Are your periods regular ?2]]=1,"YES","NO")</f>
        <v>YES</v>
      </c>
      <c r="AA21">
        <v>1</v>
      </c>
      <c r="AB21" t="s">
        <v>25</v>
      </c>
    </row>
    <row r="22" spans="1:28" x14ac:dyDescent="0.3">
      <c r="A22">
        <v>42</v>
      </c>
      <c r="B22" t="str" cm="1">
        <f t="array" ref="B22">_xlfn.IFS(PCOS[[#This Row],[Age (in Years)]]&lt;=19,"Teenagers",PCOS[[#This Row],[Age (in Years)]]&lt;=29,"20's",PCOS[[#This Row],[Age (in Years)]]&lt;=39,"30's",PCOS[[#This Row],[Age (in Years)]]&lt;=49,"40's",PCOS[[#This Row],[Age (in Years)]]&lt;=59,"50's",PCOS[[#This Row],[Age (in Years)]]&lt;=69,"60's")</f>
        <v>40's</v>
      </c>
      <c r="C22">
        <v>63</v>
      </c>
      <c r="D22">
        <v>157</v>
      </c>
      <c r="E22" t="str" cm="1">
        <f t="array" ref="E22">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22">
        <v>14</v>
      </c>
      <c r="G22" t="s">
        <v>19</v>
      </c>
      <c r="H22" t="str">
        <f>IF(PCOS[[#This Row],[Have you gained weight recently?2]]=1,"YES","NO")</f>
        <v>YES</v>
      </c>
      <c r="I22">
        <v>1</v>
      </c>
      <c r="J22" t="str">
        <f>IF(PCOS[[#This Row],[Do you have excessive body/facial hair growth ?2]]=1,"YES","NO")</f>
        <v>NO</v>
      </c>
      <c r="K22">
        <v>0</v>
      </c>
      <c r="L22" t="str">
        <f>IF(PCOS[[#This Row],[Are you noticing skin darkening recently?2]]=1,"YES","NO")</f>
        <v>YES</v>
      </c>
      <c r="M22">
        <v>1</v>
      </c>
      <c r="N22" t="str">
        <f>IF(PCOS[[#This Row],[Do have hair loss/hair thinning/baldness ?2]]=1,"YES","NO")</f>
        <v>NO</v>
      </c>
      <c r="O22">
        <v>0</v>
      </c>
      <c r="P22" t="str">
        <f>IF(PCOS[[#This Row],[Do you have pimples/acne on your face/jawline ?2]]=1,"YES","NO")</f>
        <v>NO</v>
      </c>
      <c r="Q22">
        <v>0</v>
      </c>
      <c r="R22" t="str">
        <f>IF(PCOS[[#This Row],[Do you eat fast food regularly ?2]]=1,"YES","NO")</f>
        <v>NO</v>
      </c>
      <c r="S22">
        <v>0</v>
      </c>
      <c r="T22" t="str">
        <f>IF(PCOS[[#This Row],[Do you exercise on a regular basis ?2]]=1,"YES","NO")</f>
        <v>NO</v>
      </c>
      <c r="U22">
        <v>0</v>
      </c>
      <c r="V22" t="str">
        <f>IF(PCOS[[#This Row],[Have you been diagnosed with PCOS/PCOD?2]]=1,"YES","NO")</f>
        <v>NO</v>
      </c>
      <c r="W22">
        <v>0</v>
      </c>
      <c r="X22" t="str">
        <f>IF(PCOS[[#This Row],[Do you experience mood swings ?2]]=1,"YES","NO")</f>
        <v>NO</v>
      </c>
      <c r="Y22">
        <v>0</v>
      </c>
      <c r="Z22" t="str">
        <f>IF(PCOS[[#This Row],[Are your periods regular ?2]]=1,"YES","NO")</f>
        <v>YES</v>
      </c>
      <c r="AA22">
        <v>1</v>
      </c>
      <c r="AB22" t="s">
        <v>23</v>
      </c>
    </row>
    <row r="23" spans="1:28" x14ac:dyDescent="0.3">
      <c r="A23">
        <v>26</v>
      </c>
      <c r="B23" t="str" cm="1">
        <f t="array" ref="B23">_xlfn.IFS(PCOS[[#This Row],[Age (in Years)]]&lt;=19,"Teenagers",PCOS[[#This Row],[Age (in Years)]]&lt;=29,"20's",PCOS[[#This Row],[Age (in Years)]]&lt;=39,"30's",PCOS[[#This Row],[Age (in Years)]]&lt;=49,"40's",PCOS[[#This Row],[Age (in Years)]]&lt;=59,"50's",PCOS[[#This Row],[Age (in Years)]]&lt;=69,"60's")</f>
        <v>20's</v>
      </c>
      <c r="C23">
        <v>53</v>
      </c>
      <c r="D23">
        <v>162</v>
      </c>
      <c r="E23" t="str" cm="1">
        <f t="array" ref="E23">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23">
        <v>13</v>
      </c>
      <c r="G23" t="s">
        <v>19</v>
      </c>
      <c r="H23" t="str">
        <f>IF(PCOS[[#This Row],[Have you gained weight recently?2]]=1,"YES","NO")</f>
        <v>NO</v>
      </c>
      <c r="I23">
        <v>0</v>
      </c>
      <c r="J23" t="str">
        <f>IF(PCOS[[#This Row],[Do you have excessive body/facial hair growth ?2]]=1,"YES","NO")</f>
        <v>NO</v>
      </c>
      <c r="K23">
        <v>0</v>
      </c>
      <c r="L23" t="str">
        <f>IF(PCOS[[#This Row],[Are you noticing skin darkening recently?2]]=1,"YES","NO")</f>
        <v>NO</v>
      </c>
      <c r="M23">
        <v>0</v>
      </c>
      <c r="N23" t="str">
        <f>IF(PCOS[[#This Row],[Do have hair loss/hair thinning/baldness ?2]]=1,"YES","NO")</f>
        <v>YES</v>
      </c>
      <c r="O23">
        <v>1</v>
      </c>
      <c r="P23" t="str">
        <f>IF(PCOS[[#This Row],[Do you have pimples/acne on your face/jawline ?2]]=1,"YES","NO")</f>
        <v>YES</v>
      </c>
      <c r="Q23">
        <v>1</v>
      </c>
      <c r="R23" t="str">
        <f>IF(PCOS[[#This Row],[Do you eat fast food regularly ?2]]=1,"YES","NO")</f>
        <v>NO</v>
      </c>
      <c r="S23">
        <v>0</v>
      </c>
      <c r="T23" t="str">
        <f>IF(PCOS[[#This Row],[Do you exercise on a regular basis ?2]]=1,"YES","NO")</f>
        <v>NO</v>
      </c>
      <c r="U23">
        <v>0</v>
      </c>
      <c r="V23" t="str">
        <f>IF(PCOS[[#This Row],[Have you been diagnosed with PCOS/PCOD?2]]=1,"YES","NO")</f>
        <v>NO</v>
      </c>
      <c r="W23">
        <v>0</v>
      </c>
      <c r="X23" t="str">
        <f>IF(PCOS[[#This Row],[Do you experience mood swings ?2]]=1,"YES","NO")</f>
        <v>YES</v>
      </c>
      <c r="Y23">
        <v>1</v>
      </c>
      <c r="Z23" t="str">
        <f>IF(PCOS[[#This Row],[Are your periods regular ?2]]=1,"YES","NO")</f>
        <v>YES</v>
      </c>
      <c r="AA23">
        <v>1</v>
      </c>
      <c r="AB23" t="s">
        <v>32</v>
      </c>
    </row>
    <row r="24" spans="1:28" x14ac:dyDescent="0.3">
      <c r="A24">
        <v>45</v>
      </c>
      <c r="B24" t="str" cm="1">
        <f t="array" ref="B24">_xlfn.IFS(PCOS[[#This Row],[Age (in Years)]]&lt;=19,"Teenagers",PCOS[[#This Row],[Age (in Years)]]&lt;=29,"20's",PCOS[[#This Row],[Age (in Years)]]&lt;=39,"30's",PCOS[[#This Row],[Age (in Years)]]&lt;=49,"40's",PCOS[[#This Row],[Age (in Years)]]&lt;=59,"50's",PCOS[[#This Row],[Age (in Years)]]&lt;=69,"60's")</f>
        <v>40's</v>
      </c>
      <c r="C24">
        <v>65</v>
      </c>
      <c r="D24">
        <v>165</v>
      </c>
      <c r="E24" t="str" cm="1">
        <f t="array" ref="E24">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24">
        <v>13</v>
      </c>
      <c r="G24" t="s">
        <v>19</v>
      </c>
      <c r="H24" t="str">
        <f>IF(PCOS[[#This Row],[Have you gained weight recently?2]]=1,"YES","NO")</f>
        <v>NO</v>
      </c>
      <c r="I24">
        <v>0</v>
      </c>
      <c r="J24" t="str">
        <f>IF(PCOS[[#This Row],[Do you have excessive body/facial hair growth ?2]]=1,"YES","NO")</f>
        <v>NO</v>
      </c>
      <c r="K24">
        <v>0</v>
      </c>
      <c r="L24" t="str">
        <f>IF(PCOS[[#This Row],[Are you noticing skin darkening recently?2]]=1,"YES","NO")</f>
        <v>NO</v>
      </c>
      <c r="M24">
        <v>0</v>
      </c>
      <c r="N24" t="str">
        <f>IF(PCOS[[#This Row],[Do have hair loss/hair thinning/baldness ?2]]=1,"YES","NO")</f>
        <v>YES</v>
      </c>
      <c r="O24">
        <v>1</v>
      </c>
      <c r="P24" t="str">
        <f>IF(PCOS[[#This Row],[Do you have pimples/acne on your face/jawline ?2]]=1,"YES","NO")</f>
        <v>NO</v>
      </c>
      <c r="Q24">
        <v>0</v>
      </c>
      <c r="R24" t="str">
        <f>IF(PCOS[[#This Row],[Do you eat fast food regularly ?2]]=1,"YES","NO")</f>
        <v>NO</v>
      </c>
      <c r="S24">
        <v>0</v>
      </c>
      <c r="T24" t="str">
        <f>IF(PCOS[[#This Row],[Do you exercise on a regular basis ?2]]=1,"YES","NO")</f>
        <v>YES</v>
      </c>
      <c r="U24">
        <v>1</v>
      </c>
      <c r="V24" t="str">
        <f>IF(PCOS[[#This Row],[Have you been diagnosed with PCOS/PCOD?2]]=1,"YES","NO")</f>
        <v>NO</v>
      </c>
      <c r="W24">
        <v>0</v>
      </c>
      <c r="X24" t="str">
        <f>IF(PCOS[[#This Row],[Do you experience mood swings ?2]]=1,"YES","NO")</f>
        <v>YES</v>
      </c>
      <c r="Y24">
        <v>1</v>
      </c>
      <c r="Z24" t="str">
        <f>IF(PCOS[[#This Row],[Are your periods regular ?2]]=1,"YES","NO")</f>
        <v>YES</v>
      </c>
      <c r="AA24">
        <v>1</v>
      </c>
      <c r="AB24" t="s">
        <v>25</v>
      </c>
    </row>
    <row r="25" spans="1:28" x14ac:dyDescent="0.3">
      <c r="A25">
        <v>41</v>
      </c>
      <c r="B25" t="str" cm="1">
        <f t="array" ref="B25">_xlfn.IFS(PCOS[[#This Row],[Age (in Years)]]&lt;=19,"Teenagers",PCOS[[#This Row],[Age (in Years)]]&lt;=29,"20's",PCOS[[#This Row],[Age (in Years)]]&lt;=39,"30's",PCOS[[#This Row],[Age (in Years)]]&lt;=49,"40's",PCOS[[#This Row],[Age (in Years)]]&lt;=59,"50's",PCOS[[#This Row],[Age (in Years)]]&lt;=69,"60's")</f>
        <v>40's</v>
      </c>
      <c r="C25">
        <v>60</v>
      </c>
      <c r="D25">
        <v>152</v>
      </c>
      <c r="E25" t="str" cm="1">
        <f t="array" ref="E25">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25">
        <v>13</v>
      </c>
      <c r="G25" t="s">
        <v>19</v>
      </c>
      <c r="H25" t="str">
        <f>IF(PCOS[[#This Row],[Have you gained weight recently?2]]=1,"YES","NO")</f>
        <v>YES</v>
      </c>
      <c r="I25">
        <v>1</v>
      </c>
      <c r="J25" t="str">
        <f>IF(PCOS[[#This Row],[Do you have excessive body/facial hair growth ?2]]=1,"YES","NO")</f>
        <v>NO</v>
      </c>
      <c r="K25">
        <v>0</v>
      </c>
      <c r="L25" t="str">
        <f>IF(PCOS[[#This Row],[Are you noticing skin darkening recently?2]]=1,"YES","NO")</f>
        <v>YES</v>
      </c>
      <c r="M25">
        <v>1</v>
      </c>
      <c r="N25" t="str">
        <f>IF(PCOS[[#This Row],[Do have hair loss/hair thinning/baldness ?2]]=1,"YES","NO")</f>
        <v>YES</v>
      </c>
      <c r="O25">
        <v>1</v>
      </c>
      <c r="P25" t="str">
        <f>IF(PCOS[[#This Row],[Do you have pimples/acne on your face/jawline ?2]]=1,"YES","NO")</f>
        <v>NO</v>
      </c>
      <c r="Q25">
        <v>0</v>
      </c>
      <c r="R25" t="str">
        <f>IF(PCOS[[#This Row],[Do you eat fast food regularly ?2]]=1,"YES","NO")</f>
        <v>NO</v>
      </c>
      <c r="S25">
        <v>0</v>
      </c>
      <c r="T25" t="str">
        <f>IF(PCOS[[#This Row],[Do you exercise on a regular basis ?2]]=1,"YES","NO")</f>
        <v>YES</v>
      </c>
      <c r="U25">
        <v>1</v>
      </c>
      <c r="V25" t="str">
        <f>IF(PCOS[[#This Row],[Have you been diagnosed with PCOS/PCOD?2]]=1,"YES","NO")</f>
        <v>NO</v>
      </c>
      <c r="W25">
        <v>0</v>
      </c>
      <c r="X25" t="str">
        <f>IF(PCOS[[#This Row],[Do you experience mood swings ?2]]=1,"YES","NO")</f>
        <v>YES</v>
      </c>
      <c r="Y25">
        <v>1</v>
      </c>
      <c r="Z25" t="str">
        <f>IF(PCOS[[#This Row],[Are your periods regular ?2]]=1,"YES","NO")</f>
        <v>YES</v>
      </c>
      <c r="AA25">
        <v>1</v>
      </c>
      <c r="AB25" t="s">
        <v>27</v>
      </c>
    </row>
    <row r="26" spans="1:28" x14ac:dyDescent="0.3">
      <c r="A26">
        <v>35</v>
      </c>
      <c r="B26" t="str" cm="1">
        <f t="array" ref="B26">_xlfn.IFS(PCOS[[#This Row],[Age (in Years)]]&lt;=19,"Teenagers",PCOS[[#This Row],[Age (in Years)]]&lt;=29,"20's",PCOS[[#This Row],[Age (in Years)]]&lt;=39,"30's",PCOS[[#This Row],[Age (in Years)]]&lt;=49,"40's",PCOS[[#This Row],[Age (in Years)]]&lt;=59,"50's",PCOS[[#This Row],[Age (in Years)]]&lt;=69,"60's")</f>
        <v>30's</v>
      </c>
      <c r="C26">
        <v>70</v>
      </c>
      <c r="D26">
        <v>157</v>
      </c>
      <c r="E26" t="str" cm="1">
        <f t="array" ref="E26">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26">
        <v>15</v>
      </c>
      <c r="G26" t="s">
        <v>19</v>
      </c>
      <c r="H26" t="str">
        <f>IF(PCOS[[#This Row],[Have you gained weight recently?2]]=1,"YES","NO")</f>
        <v>NO</v>
      </c>
      <c r="I26">
        <v>0</v>
      </c>
      <c r="J26" t="str">
        <f>IF(PCOS[[#This Row],[Do you have excessive body/facial hair growth ?2]]=1,"YES","NO")</f>
        <v>NO</v>
      </c>
      <c r="K26">
        <v>0</v>
      </c>
      <c r="L26" t="str">
        <f>IF(PCOS[[#This Row],[Are you noticing skin darkening recently?2]]=1,"YES","NO")</f>
        <v>NO</v>
      </c>
      <c r="M26">
        <v>0</v>
      </c>
      <c r="N26" t="str">
        <f>IF(PCOS[[#This Row],[Do have hair loss/hair thinning/baldness ?2]]=1,"YES","NO")</f>
        <v>YES</v>
      </c>
      <c r="O26">
        <v>1</v>
      </c>
      <c r="P26" t="str">
        <f>IF(PCOS[[#This Row],[Do you have pimples/acne on your face/jawline ?2]]=1,"YES","NO")</f>
        <v>NO</v>
      </c>
      <c r="Q26">
        <v>0</v>
      </c>
      <c r="R26" t="str">
        <f>IF(PCOS[[#This Row],[Do you eat fast food regularly ?2]]=1,"YES","NO")</f>
        <v>NO</v>
      </c>
      <c r="S26">
        <v>0</v>
      </c>
      <c r="T26" t="str">
        <f>IF(PCOS[[#This Row],[Do you exercise on a regular basis ?2]]=1,"YES","NO")</f>
        <v>NO</v>
      </c>
      <c r="U26">
        <v>0</v>
      </c>
      <c r="V26" t="str">
        <f>IF(PCOS[[#This Row],[Have you been diagnosed with PCOS/PCOD?2]]=1,"YES","NO")</f>
        <v>NO</v>
      </c>
      <c r="W26">
        <v>0</v>
      </c>
      <c r="X26" t="str">
        <f>IF(PCOS[[#This Row],[Do you experience mood swings ?2]]=1,"YES","NO")</f>
        <v>YES</v>
      </c>
      <c r="Y26">
        <v>1</v>
      </c>
      <c r="Z26" t="str">
        <f>IF(PCOS[[#This Row],[Are your periods regular ?2]]=1,"YES","NO")</f>
        <v>YES</v>
      </c>
      <c r="AA26">
        <v>1</v>
      </c>
      <c r="AB26" t="s">
        <v>32</v>
      </c>
    </row>
    <row r="27" spans="1:28" x14ac:dyDescent="0.3">
      <c r="A27">
        <v>21</v>
      </c>
      <c r="B27" t="str" cm="1">
        <f t="array" ref="B27">_xlfn.IFS(PCOS[[#This Row],[Age (in Years)]]&lt;=19,"Teenagers",PCOS[[#This Row],[Age (in Years)]]&lt;=29,"20's",PCOS[[#This Row],[Age (in Years)]]&lt;=39,"30's",PCOS[[#This Row],[Age (in Years)]]&lt;=49,"40's",PCOS[[#This Row],[Age (in Years)]]&lt;=59,"50's",PCOS[[#This Row],[Age (in Years)]]&lt;=69,"60's")</f>
        <v>20's</v>
      </c>
      <c r="C27">
        <v>52</v>
      </c>
      <c r="D27">
        <v>167</v>
      </c>
      <c r="E27" t="str" cm="1">
        <f t="array" ref="E27">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27">
        <v>15</v>
      </c>
      <c r="G27" t="s">
        <v>19</v>
      </c>
      <c r="H27" t="str">
        <f>IF(PCOS[[#This Row],[Have you gained weight recently?2]]=1,"YES","NO")</f>
        <v>NO</v>
      </c>
      <c r="I27">
        <v>0</v>
      </c>
      <c r="J27" t="str">
        <f>IF(PCOS[[#This Row],[Do you have excessive body/facial hair growth ?2]]=1,"YES","NO")</f>
        <v>NO</v>
      </c>
      <c r="K27">
        <v>0</v>
      </c>
      <c r="L27" t="str">
        <f>IF(PCOS[[#This Row],[Are you noticing skin darkening recently?2]]=1,"YES","NO")</f>
        <v>NO</v>
      </c>
      <c r="M27">
        <v>0</v>
      </c>
      <c r="N27" t="str">
        <f>IF(PCOS[[#This Row],[Do have hair loss/hair thinning/baldness ?2]]=1,"YES","NO")</f>
        <v>YES</v>
      </c>
      <c r="O27">
        <v>1</v>
      </c>
      <c r="P27" t="str">
        <f>IF(PCOS[[#This Row],[Do you have pimples/acne on your face/jawline ?2]]=1,"YES","NO")</f>
        <v>YES</v>
      </c>
      <c r="Q27">
        <v>1</v>
      </c>
      <c r="R27" t="str">
        <f>IF(PCOS[[#This Row],[Do you eat fast food regularly ?2]]=1,"YES","NO")</f>
        <v>NO</v>
      </c>
      <c r="S27">
        <v>0</v>
      </c>
      <c r="T27" t="str">
        <f>IF(PCOS[[#This Row],[Do you exercise on a regular basis ?2]]=1,"YES","NO")</f>
        <v>NO</v>
      </c>
      <c r="U27">
        <v>0</v>
      </c>
      <c r="V27" t="str">
        <f>IF(PCOS[[#This Row],[Have you been diagnosed with PCOS/PCOD?2]]=1,"YES","NO")</f>
        <v>NO</v>
      </c>
      <c r="W27">
        <v>0</v>
      </c>
      <c r="X27" t="str">
        <f>IF(PCOS[[#This Row],[Do you experience mood swings ?2]]=1,"YES","NO")</f>
        <v>YES</v>
      </c>
      <c r="Y27">
        <v>1</v>
      </c>
      <c r="Z27" t="str">
        <f>IF(PCOS[[#This Row],[Are your periods regular ?2]]=1,"YES","NO")</f>
        <v>YES</v>
      </c>
      <c r="AA27">
        <v>1</v>
      </c>
      <c r="AB27" t="s">
        <v>29</v>
      </c>
    </row>
    <row r="28" spans="1:28" x14ac:dyDescent="0.3">
      <c r="A28">
        <v>24</v>
      </c>
      <c r="B28" t="str" cm="1">
        <f t="array" ref="B28">_xlfn.IFS(PCOS[[#This Row],[Age (in Years)]]&lt;=19,"Teenagers",PCOS[[#This Row],[Age (in Years)]]&lt;=29,"20's",PCOS[[#This Row],[Age (in Years)]]&lt;=39,"30's",PCOS[[#This Row],[Age (in Years)]]&lt;=49,"40's",PCOS[[#This Row],[Age (in Years)]]&lt;=59,"50's",PCOS[[#This Row],[Age (in Years)]]&lt;=69,"60's")</f>
        <v>20's</v>
      </c>
      <c r="C28">
        <v>49</v>
      </c>
      <c r="D28">
        <v>152</v>
      </c>
      <c r="E28" t="str" cm="1">
        <f t="array" ref="E28">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28">
        <v>11</v>
      </c>
      <c r="G28" t="s">
        <v>19</v>
      </c>
      <c r="H28" t="str">
        <f>IF(PCOS[[#This Row],[Have you gained weight recently?2]]=1,"YES","NO")</f>
        <v>YES</v>
      </c>
      <c r="I28">
        <v>1</v>
      </c>
      <c r="J28" t="str">
        <f>IF(PCOS[[#This Row],[Do you have excessive body/facial hair growth ?2]]=1,"YES","NO")</f>
        <v>YES</v>
      </c>
      <c r="K28">
        <v>1</v>
      </c>
      <c r="L28" t="str">
        <f>IF(PCOS[[#This Row],[Are you noticing skin darkening recently?2]]=1,"YES","NO")</f>
        <v>YES</v>
      </c>
      <c r="M28">
        <v>1</v>
      </c>
      <c r="N28" t="str">
        <f>IF(PCOS[[#This Row],[Do have hair loss/hair thinning/baldness ?2]]=1,"YES","NO")</f>
        <v>YES</v>
      </c>
      <c r="O28">
        <v>1</v>
      </c>
      <c r="P28" t="str">
        <f>IF(PCOS[[#This Row],[Do you have pimples/acne on your face/jawline ?2]]=1,"YES","NO")</f>
        <v>YES</v>
      </c>
      <c r="Q28">
        <v>1</v>
      </c>
      <c r="R28" t="str">
        <f>IF(PCOS[[#This Row],[Do you eat fast food regularly ?2]]=1,"YES","NO")</f>
        <v>YES</v>
      </c>
      <c r="S28">
        <v>1</v>
      </c>
      <c r="T28" t="str">
        <f>IF(PCOS[[#This Row],[Do you exercise on a regular basis ?2]]=1,"YES","NO")</f>
        <v>NO</v>
      </c>
      <c r="U28">
        <v>0</v>
      </c>
      <c r="V28" t="str">
        <f>IF(PCOS[[#This Row],[Have you been diagnosed with PCOS/PCOD?2]]=1,"YES","NO")</f>
        <v>YES</v>
      </c>
      <c r="W28">
        <v>1</v>
      </c>
      <c r="X28" t="str">
        <f>IF(PCOS[[#This Row],[Do you experience mood swings ?2]]=1,"YES","NO")</f>
        <v>YES</v>
      </c>
      <c r="Y28">
        <v>1</v>
      </c>
      <c r="Z28" t="str">
        <f>IF(PCOS[[#This Row],[Are your periods regular ?2]]=1,"YES","NO")</f>
        <v>YES</v>
      </c>
      <c r="AA28">
        <v>1</v>
      </c>
      <c r="AB28" t="s">
        <v>29</v>
      </c>
    </row>
    <row r="29" spans="1:28" x14ac:dyDescent="0.3">
      <c r="A29">
        <v>26</v>
      </c>
      <c r="B29" t="str" cm="1">
        <f t="array" ref="B29">_xlfn.IFS(PCOS[[#This Row],[Age (in Years)]]&lt;=19,"Teenagers",PCOS[[#This Row],[Age (in Years)]]&lt;=29,"20's",PCOS[[#This Row],[Age (in Years)]]&lt;=39,"30's",PCOS[[#This Row],[Age (in Years)]]&lt;=49,"40's",PCOS[[#This Row],[Age (in Years)]]&lt;=59,"50's",PCOS[[#This Row],[Age (in Years)]]&lt;=69,"60's")</f>
        <v>20's</v>
      </c>
      <c r="C29">
        <v>69</v>
      </c>
      <c r="D29">
        <v>157</v>
      </c>
      <c r="E29" t="str" cm="1">
        <f t="array" ref="E29">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29">
        <v>13</v>
      </c>
      <c r="G29" t="s">
        <v>19</v>
      </c>
      <c r="H29" t="str">
        <f>IF(PCOS[[#This Row],[Have you gained weight recently?2]]=1,"YES","NO")</f>
        <v>NO</v>
      </c>
      <c r="I29">
        <v>0</v>
      </c>
      <c r="J29" t="str">
        <f>IF(PCOS[[#This Row],[Do you have excessive body/facial hair growth ?2]]=1,"YES","NO")</f>
        <v>NO</v>
      </c>
      <c r="K29">
        <v>0</v>
      </c>
      <c r="L29" t="str">
        <f>IF(PCOS[[#This Row],[Are you noticing skin darkening recently?2]]=1,"YES","NO")</f>
        <v>YES</v>
      </c>
      <c r="M29">
        <v>1</v>
      </c>
      <c r="N29" t="str">
        <f>IF(PCOS[[#This Row],[Do have hair loss/hair thinning/baldness ?2]]=1,"YES","NO")</f>
        <v>YES</v>
      </c>
      <c r="O29">
        <v>1</v>
      </c>
      <c r="P29" t="str">
        <f>IF(PCOS[[#This Row],[Do you have pimples/acne on your face/jawline ?2]]=1,"YES","NO")</f>
        <v>YES</v>
      </c>
      <c r="Q29">
        <v>1</v>
      </c>
      <c r="R29" t="str">
        <f>IF(PCOS[[#This Row],[Do you eat fast food regularly ?2]]=1,"YES","NO")</f>
        <v>NO</v>
      </c>
      <c r="S29">
        <v>0</v>
      </c>
      <c r="T29" t="str">
        <f>IF(PCOS[[#This Row],[Do you exercise on a regular basis ?2]]=1,"YES","NO")</f>
        <v>NO</v>
      </c>
      <c r="U29">
        <v>0</v>
      </c>
      <c r="V29" t="str">
        <f>IF(PCOS[[#This Row],[Have you been diagnosed with PCOS/PCOD?2]]=1,"YES","NO")</f>
        <v>YES</v>
      </c>
      <c r="W29">
        <v>1</v>
      </c>
      <c r="X29" t="str">
        <f>IF(PCOS[[#This Row],[Do you experience mood swings ?2]]=1,"YES","NO")</f>
        <v>YES</v>
      </c>
      <c r="Y29">
        <v>1</v>
      </c>
      <c r="Z29" t="str">
        <f>IF(PCOS[[#This Row],[Are your periods regular ?2]]=1,"YES","NO")</f>
        <v>YES</v>
      </c>
      <c r="AA29">
        <v>1</v>
      </c>
      <c r="AB29" t="s">
        <v>27</v>
      </c>
    </row>
    <row r="30" spans="1:28" x14ac:dyDescent="0.3">
      <c r="A30">
        <v>21</v>
      </c>
      <c r="B30" t="str" cm="1">
        <f t="array" ref="B30">_xlfn.IFS(PCOS[[#This Row],[Age (in Years)]]&lt;=19,"Teenagers",PCOS[[#This Row],[Age (in Years)]]&lt;=29,"20's",PCOS[[#This Row],[Age (in Years)]]&lt;=39,"30's",PCOS[[#This Row],[Age (in Years)]]&lt;=49,"40's",PCOS[[#This Row],[Age (in Years)]]&lt;=59,"50's",PCOS[[#This Row],[Age (in Years)]]&lt;=69,"60's")</f>
        <v>20's</v>
      </c>
      <c r="C30">
        <v>57</v>
      </c>
      <c r="D30">
        <v>165</v>
      </c>
      <c r="E30" t="str" cm="1">
        <f t="array" ref="E30">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30">
        <v>15</v>
      </c>
      <c r="G30" t="s">
        <v>19</v>
      </c>
      <c r="H30" t="str">
        <f>IF(PCOS[[#This Row],[Have you gained weight recently?2]]=1,"YES","NO")</f>
        <v>YES</v>
      </c>
      <c r="I30">
        <v>1</v>
      </c>
      <c r="J30" t="str">
        <f>IF(PCOS[[#This Row],[Do you have excessive body/facial hair growth ?2]]=1,"YES","NO")</f>
        <v>NO</v>
      </c>
      <c r="K30">
        <v>0</v>
      </c>
      <c r="L30" t="str">
        <f>IF(PCOS[[#This Row],[Are you noticing skin darkening recently?2]]=1,"YES","NO")</f>
        <v>NO</v>
      </c>
      <c r="M30">
        <v>0</v>
      </c>
      <c r="N30" t="str">
        <f>IF(PCOS[[#This Row],[Do have hair loss/hair thinning/baldness ?2]]=1,"YES","NO")</f>
        <v>YES</v>
      </c>
      <c r="O30">
        <v>1</v>
      </c>
      <c r="P30" t="str">
        <f>IF(PCOS[[#This Row],[Do you have pimples/acne on your face/jawline ?2]]=1,"YES","NO")</f>
        <v>YES</v>
      </c>
      <c r="Q30">
        <v>1</v>
      </c>
      <c r="R30" t="str">
        <f>IF(PCOS[[#This Row],[Do you eat fast food regularly ?2]]=1,"YES","NO")</f>
        <v>NO</v>
      </c>
      <c r="S30">
        <v>0</v>
      </c>
      <c r="T30" t="str">
        <f>IF(PCOS[[#This Row],[Do you exercise on a regular basis ?2]]=1,"YES","NO")</f>
        <v>NO</v>
      </c>
      <c r="U30">
        <v>0</v>
      </c>
      <c r="V30" t="str">
        <f>IF(PCOS[[#This Row],[Have you been diagnosed with PCOS/PCOD?2]]=1,"YES","NO")</f>
        <v>NO</v>
      </c>
      <c r="W30">
        <v>0</v>
      </c>
      <c r="X30" t="str">
        <f>IF(PCOS[[#This Row],[Do you experience mood swings ?2]]=1,"YES","NO")</f>
        <v>YES</v>
      </c>
      <c r="Y30">
        <v>1</v>
      </c>
      <c r="Z30" t="str">
        <f>IF(PCOS[[#This Row],[Are your periods regular ?2]]=1,"YES","NO")</f>
        <v>YES</v>
      </c>
      <c r="AA30">
        <v>1</v>
      </c>
      <c r="AB30" t="s">
        <v>31</v>
      </c>
    </row>
    <row r="31" spans="1:28" x14ac:dyDescent="0.3">
      <c r="A31">
        <v>27</v>
      </c>
      <c r="B31" t="str" cm="1">
        <f t="array" ref="B31">_xlfn.IFS(PCOS[[#This Row],[Age (in Years)]]&lt;=19,"Teenagers",PCOS[[#This Row],[Age (in Years)]]&lt;=29,"20's",PCOS[[#This Row],[Age (in Years)]]&lt;=39,"30's",PCOS[[#This Row],[Age (in Years)]]&lt;=49,"40's",PCOS[[#This Row],[Age (in Years)]]&lt;=59,"50's",PCOS[[#This Row],[Age (in Years)]]&lt;=69,"60's")</f>
        <v>20's</v>
      </c>
      <c r="C31">
        <v>52</v>
      </c>
      <c r="D31">
        <v>152</v>
      </c>
      <c r="E31" t="str" cm="1">
        <f t="array" ref="E31">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31">
        <v>15</v>
      </c>
      <c r="G31" t="s">
        <v>19</v>
      </c>
      <c r="H31" t="str">
        <f>IF(PCOS[[#This Row],[Have you gained weight recently?2]]=1,"YES","NO")</f>
        <v>NO</v>
      </c>
      <c r="I31">
        <v>0</v>
      </c>
      <c r="J31" t="str">
        <f>IF(PCOS[[#This Row],[Do you have excessive body/facial hair growth ?2]]=1,"YES","NO")</f>
        <v>NO</v>
      </c>
      <c r="K31">
        <v>0</v>
      </c>
      <c r="L31" t="str">
        <f>IF(PCOS[[#This Row],[Are you noticing skin darkening recently?2]]=1,"YES","NO")</f>
        <v>YES</v>
      </c>
      <c r="M31">
        <v>1</v>
      </c>
      <c r="N31" t="str">
        <f>IF(PCOS[[#This Row],[Do have hair loss/hair thinning/baldness ?2]]=1,"YES","NO")</f>
        <v>YES</v>
      </c>
      <c r="O31">
        <v>1</v>
      </c>
      <c r="P31" t="str">
        <f>IF(PCOS[[#This Row],[Do you have pimples/acne on your face/jawline ?2]]=1,"YES","NO")</f>
        <v>NO</v>
      </c>
      <c r="Q31">
        <v>0</v>
      </c>
      <c r="R31" t="str">
        <f>IF(PCOS[[#This Row],[Do you eat fast food regularly ?2]]=1,"YES","NO")</f>
        <v>NO</v>
      </c>
      <c r="S31">
        <v>0</v>
      </c>
      <c r="T31" t="str">
        <f>IF(PCOS[[#This Row],[Do you exercise on a regular basis ?2]]=1,"YES","NO")</f>
        <v>NO</v>
      </c>
      <c r="U31">
        <v>0</v>
      </c>
      <c r="V31" t="str">
        <f>IF(PCOS[[#This Row],[Have you been diagnosed with PCOS/PCOD?2]]=1,"YES","NO")</f>
        <v>NO</v>
      </c>
      <c r="W31">
        <v>0</v>
      </c>
      <c r="X31" t="str">
        <f>IF(PCOS[[#This Row],[Do you experience mood swings ?2]]=1,"YES","NO")</f>
        <v>YES</v>
      </c>
      <c r="Y31">
        <v>1</v>
      </c>
      <c r="Z31" t="str">
        <f>IF(PCOS[[#This Row],[Are your periods regular ?2]]=1,"YES","NO")</f>
        <v>YES</v>
      </c>
      <c r="AA31">
        <v>1</v>
      </c>
      <c r="AB31" t="s">
        <v>25</v>
      </c>
    </row>
    <row r="32" spans="1:28" x14ac:dyDescent="0.3">
      <c r="A32">
        <v>21</v>
      </c>
      <c r="B32" t="str" cm="1">
        <f t="array" ref="B32">_xlfn.IFS(PCOS[[#This Row],[Age (in Years)]]&lt;=19,"Teenagers",PCOS[[#This Row],[Age (in Years)]]&lt;=29,"20's",PCOS[[#This Row],[Age (in Years)]]&lt;=39,"30's",PCOS[[#This Row],[Age (in Years)]]&lt;=49,"40's",PCOS[[#This Row],[Age (in Years)]]&lt;=59,"50's",PCOS[[#This Row],[Age (in Years)]]&lt;=69,"60's")</f>
        <v>20's</v>
      </c>
      <c r="C32">
        <v>64</v>
      </c>
      <c r="D32">
        <v>165</v>
      </c>
      <c r="E32" t="str" cm="1">
        <f t="array" ref="E32">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32">
        <v>12</v>
      </c>
      <c r="G32" t="s">
        <v>19</v>
      </c>
      <c r="H32" t="str">
        <f>IF(PCOS[[#This Row],[Have you gained weight recently?2]]=1,"YES","NO")</f>
        <v>YES</v>
      </c>
      <c r="I32">
        <v>1</v>
      </c>
      <c r="J32" t="str">
        <f>IF(PCOS[[#This Row],[Do you have excessive body/facial hair growth ?2]]=1,"YES","NO")</f>
        <v>NO</v>
      </c>
      <c r="K32">
        <v>0</v>
      </c>
      <c r="L32" t="str">
        <f>IF(PCOS[[#This Row],[Are you noticing skin darkening recently?2]]=1,"YES","NO")</f>
        <v>NO</v>
      </c>
      <c r="M32">
        <v>0</v>
      </c>
      <c r="N32" t="str">
        <f>IF(PCOS[[#This Row],[Do have hair loss/hair thinning/baldness ?2]]=1,"YES","NO")</f>
        <v>NO</v>
      </c>
      <c r="O32">
        <v>0</v>
      </c>
      <c r="P32" t="str">
        <f>IF(PCOS[[#This Row],[Do you have pimples/acne on your face/jawline ?2]]=1,"YES","NO")</f>
        <v>NO</v>
      </c>
      <c r="Q32">
        <v>0</v>
      </c>
      <c r="R32" t="str">
        <f>IF(PCOS[[#This Row],[Do you eat fast food regularly ?2]]=1,"YES","NO")</f>
        <v>NO</v>
      </c>
      <c r="S32">
        <v>0</v>
      </c>
      <c r="T32" t="str">
        <f>IF(PCOS[[#This Row],[Do you exercise on a regular basis ?2]]=1,"YES","NO")</f>
        <v>YES</v>
      </c>
      <c r="U32">
        <v>1</v>
      </c>
      <c r="V32" t="str">
        <f>IF(PCOS[[#This Row],[Have you been diagnosed with PCOS/PCOD?2]]=1,"YES","NO")</f>
        <v>NO</v>
      </c>
      <c r="W32">
        <v>0</v>
      </c>
      <c r="X32" t="str">
        <f>IF(PCOS[[#This Row],[Do you experience mood swings ?2]]=1,"YES","NO")</f>
        <v>YES</v>
      </c>
      <c r="Y32">
        <v>1</v>
      </c>
      <c r="Z32" t="str">
        <f>IF(PCOS[[#This Row],[Are your periods regular ?2]]=1,"YES","NO")</f>
        <v>YES</v>
      </c>
      <c r="AA32">
        <v>1</v>
      </c>
      <c r="AB32" t="s">
        <v>27</v>
      </c>
    </row>
    <row r="33" spans="1:28" x14ac:dyDescent="0.3">
      <c r="A33">
        <v>46</v>
      </c>
      <c r="B33" t="str" cm="1">
        <f t="array" ref="B33">_xlfn.IFS(PCOS[[#This Row],[Age (in Years)]]&lt;=19,"Teenagers",PCOS[[#This Row],[Age (in Years)]]&lt;=29,"20's",PCOS[[#This Row],[Age (in Years)]]&lt;=39,"30's",PCOS[[#This Row],[Age (in Years)]]&lt;=49,"40's",PCOS[[#This Row],[Age (in Years)]]&lt;=59,"50's",PCOS[[#This Row],[Age (in Years)]]&lt;=69,"60's")</f>
        <v>40's</v>
      </c>
      <c r="C33">
        <v>69</v>
      </c>
      <c r="D33">
        <v>160</v>
      </c>
      <c r="E33" t="str" cm="1">
        <f t="array" ref="E33">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3">
        <v>13</v>
      </c>
      <c r="G33" t="s">
        <v>21</v>
      </c>
      <c r="H33" t="str">
        <f>IF(PCOS[[#This Row],[Have you gained weight recently?2]]=1,"YES","NO")</f>
        <v>YES</v>
      </c>
      <c r="I33">
        <v>1</v>
      </c>
      <c r="J33" t="str">
        <f>IF(PCOS[[#This Row],[Do you have excessive body/facial hair growth ?2]]=1,"YES","NO")</f>
        <v>NO</v>
      </c>
      <c r="K33">
        <v>0</v>
      </c>
      <c r="L33" t="str">
        <f>IF(PCOS[[#This Row],[Are you noticing skin darkening recently?2]]=1,"YES","NO")</f>
        <v>YES</v>
      </c>
      <c r="M33">
        <v>1</v>
      </c>
      <c r="N33" t="str">
        <f>IF(PCOS[[#This Row],[Do have hair loss/hair thinning/baldness ?2]]=1,"YES","NO")</f>
        <v>YES</v>
      </c>
      <c r="O33">
        <v>1</v>
      </c>
      <c r="P33" t="str">
        <f>IF(PCOS[[#This Row],[Do you have pimples/acne on your face/jawline ?2]]=1,"YES","NO")</f>
        <v>NO</v>
      </c>
      <c r="Q33">
        <v>0</v>
      </c>
      <c r="R33" t="str">
        <f>IF(PCOS[[#This Row],[Do you eat fast food regularly ?2]]=1,"YES","NO")</f>
        <v>NO</v>
      </c>
      <c r="S33">
        <v>0</v>
      </c>
      <c r="T33" t="str">
        <f>IF(PCOS[[#This Row],[Do you exercise on a regular basis ?2]]=1,"YES","NO")</f>
        <v>NO</v>
      </c>
      <c r="U33">
        <v>0</v>
      </c>
      <c r="V33" t="str">
        <f>IF(PCOS[[#This Row],[Have you been diagnosed with PCOS/PCOD?2]]=1,"YES","NO")</f>
        <v>NO</v>
      </c>
      <c r="W33">
        <v>0</v>
      </c>
      <c r="X33" t="str">
        <f>IF(PCOS[[#This Row],[Do you experience mood swings ?2]]=1,"YES","NO")</f>
        <v>YES</v>
      </c>
      <c r="Y33">
        <v>1</v>
      </c>
      <c r="Z33" t="str">
        <f>IF(PCOS[[#This Row],[Are your periods regular ?2]]=1,"YES","NO")</f>
        <v>NO</v>
      </c>
      <c r="AA33">
        <v>0</v>
      </c>
      <c r="AB33">
        <v>0</v>
      </c>
    </row>
    <row r="34" spans="1:28" x14ac:dyDescent="0.3">
      <c r="A34">
        <v>27</v>
      </c>
      <c r="B34" t="str" cm="1">
        <f t="array" ref="B34">_xlfn.IFS(PCOS[[#This Row],[Age (in Years)]]&lt;=19,"Teenagers",PCOS[[#This Row],[Age (in Years)]]&lt;=29,"20's",PCOS[[#This Row],[Age (in Years)]]&lt;=39,"30's",PCOS[[#This Row],[Age (in Years)]]&lt;=49,"40's",PCOS[[#This Row],[Age (in Years)]]&lt;=59,"50's",PCOS[[#This Row],[Age (in Years)]]&lt;=69,"60's")</f>
        <v>20's</v>
      </c>
      <c r="C34">
        <v>56</v>
      </c>
      <c r="D34">
        <v>160</v>
      </c>
      <c r="E34" t="str" cm="1">
        <f t="array" ref="E34">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34">
        <v>11</v>
      </c>
      <c r="G34" t="s">
        <v>19</v>
      </c>
      <c r="H34" t="str">
        <f>IF(PCOS[[#This Row],[Have you gained weight recently?2]]=1,"YES","NO")</f>
        <v>NO</v>
      </c>
      <c r="I34">
        <v>0</v>
      </c>
      <c r="J34" t="str">
        <f>IF(PCOS[[#This Row],[Do you have excessive body/facial hair growth ?2]]=1,"YES","NO")</f>
        <v>NO</v>
      </c>
      <c r="K34">
        <v>0</v>
      </c>
      <c r="L34" t="str">
        <f>IF(PCOS[[#This Row],[Are you noticing skin darkening recently?2]]=1,"YES","NO")</f>
        <v>NO</v>
      </c>
      <c r="M34">
        <v>0</v>
      </c>
      <c r="N34" t="str">
        <f>IF(PCOS[[#This Row],[Do have hair loss/hair thinning/baldness ?2]]=1,"YES","NO")</f>
        <v>YES</v>
      </c>
      <c r="O34">
        <v>1</v>
      </c>
      <c r="P34" t="str">
        <f>IF(PCOS[[#This Row],[Do you have pimples/acne on your face/jawline ?2]]=1,"YES","NO")</f>
        <v>NO</v>
      </c>
      <c r="Q34">
        <v>0</v>
      </c>
      <c r="R34" t="str">
        <f>IF(PCOS[[#This Row],[Do you eat fast food regularly ?2]]=1,"YES","NO")</f>
        <v>NO</v>
      </c>
      <c r="S34">
        <v>0</v>
      </c>
      <c r="T34" t="str">
        <f>IF(PCOS[[#This Row],[Do you exercise on a regular basis ?2]]=1,"YES","NO")</f>
        <v>NO</v>
      </c>
      <c r="U34">
        <v>0</v>
      </c>
      <c r="V34" t="str">
        <f>IF(PCOS[[#This Row],[Have you been diagnosed with PCOS/PCOD?2]]=1,"YES","NO")</f>
        <v>NO</v>
      </c>
      <c r="W34">
        <v>0</v>
      </c>
      <c r="X34" t="str">
        <f>IF(PCOS[[#This Row],[Do you experience mood swings ?2]]=1,"YES","NO")</f>
        <v>YES</v>
      </c>
      <c r="Y34">
        <v>1</v>
      </c>
      <c r="Z34" t="str">
        <f>IF(PCOS[[#This Row],[Are your periods regular ?2]]=1,"YES","NO")</f>
        <v>YES</v>
      </c>
      <c r="AA34">
        <v>1</v>
      </c>
      <c r="AB34" t="s">
        <v>27</v>
      </c>
    </row>
    <row r="35" spans="1:28" x14ac:dyDescent="0.3">
      <c r="A35">
        <v>26</v>
      </c>
      <c r="B35" t="str" cm="1">
        <f t="array" ref="B35">_xlfn.IFS(PCOS[[#This Row],[Age (in Years)]]&lt;=19,"Teenagers",PCOS[[#This Row],[Age (in Years)]]&lt;=29,"20's",PCOS[[#This Row],[Age (in Years)]]&lt;=39,"30's",PCOS[[#This Row],[Age (in Years)]]&lt;=49,"40's",PCOS[[#This Row],[Age (in Years)]]&lt;=59,"50's",PCOS[[#This Row],[Age (in Years)]]&lt;=69,"60's")</f>
        <v>20's</v>
      </c>
      <c r="C35">
        <v>64</v>
      </c>
      <c r="D35">
        <v>168</v>
      </c>
      <c r="E35" t="str" cm="1">
        <f t="array" ref="E35">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35">
        <v>11</v>
      </c>
      <c r="G35" t="s">
        <v>19</v>
      </c>
      <c r="H35" t="str">
        <f>IF(PCOS[[#This Row],[Have you gained weight recently?2]]=1,"YES","NO")</f>
        <v>YES</v>
      </c>
      <c r="I35">
        <v>1</v>
      </c>
      <c r="J35" t="str">
        <f>IF(PCOS[[#This Row],[Do you have excessive body/facial hair growth ?2]]=1,"YES","NO")</f>
        <v>NO</v>
      </c>
      <c r="K35">
        <v>0</v>
      </c>
      <c r="L35" t="str">
        <f>IF(PCOS[[#This Row],[Are you noticing skin darkening recently?2]]=1,"YES","NO")</f>
        <v>NO</v>
      </c>
      <c r="M35">
        <v>0</v>
      </c>
      <c r="N35" t="str">
        <f>IF(PCOS[[#This Row],[Do have hair loss/hair thinning/baldness ?2]]=1,"YES","NO")</f>
        <v>NO</v>
      </c>
      <c r="O35">
        <v>0</v>
      </c>
      <c r="P35" t="str">
        <f>IF(PCOS[[#This Row],[Do you have pimples/acne on your face/jawline ?2]]=1,"YES","NO")</f>
        <v>NO</v>
      </c>
      <c r="Q35">
        <v>0</v>
      </c>
      <c r="R35" t="str">
        <f>IF(PCOS[[#This Row],[Do you eat fast food regularly ?2]]=1,"YES","NO")</f>
        <v>NO</v>
      </c>
      <c r="S35">
        <v>0</v>
      </c>
      <c r="T35" t="str">
        <f>IF(PCOS[[#This Row],[Do you exercise on a regular basis ?2]]=1,"YES","NO")</f>
        <v>YES</v>
      </c>
      <c r="U35">
        <v>1</v>
      </c>
      <c r="V35" t="str">
        <f>IF(PCOS[[#This Row],[Have you been diagnosed with PCOS/PCOD?2]]=1,"YES","NO")</f>
        <v>NO</v>
      </c>
      <c r="W35">
        <v>0</v>
      </c>
      <c r="X35" t="str">
        <f>IF(PCOS[[#This Row],[Do you experience mood swings ?2]]=1,"YES","NO")</f>
        <v>YES</v>
      </c>
      <c r="Y35">
        <v>1</v>
      </c>
      <c r="Z35" t="str">
        <f>IF(PCOS[[#This Row],[Are your periods regular ?2]]=1,"YES","NO")</f>
        <v>YES</v>
      </c>
      <c r="AA35">
        <v>1</v>
      </c>
      <c r="AB35" t="s">
        <v>27</v>
      </c>
    </row>
    <row r="36" spans="1:28" x14ac:dyDescent="0.3">
      <c r="A36">
        <v>21</v>
      </c>
      <c r="B36" t="str" cm="1">
        <f t="array" ref="B36">_xlfn.IFS(PCOS[[#This Row],[Age (in Years)]]&lt;=19,"Teenagers",PCOS[[#This Row],[Age (in Years)]]&lt;=29,"20's",PCOS[[#This Row],[Age (in Years)]]&lt;=39,"30's",PCOS[[#This Row],[Age (in Years)]]&lt;=49,"40's",PCOS[[#This Row],[Age (in Years)]]&lt;=59,"50's",PCOS[[#This Row],[Age (in Years)]]&lt;=69,"60's")</f>
        <v>20's</v>
      </c>
      <c r="C36">
        <v>47</v>
      </c>
      <c r="D36">
        <v>160</v>
      </c>
      <c r="E36" t="str" cm="1">
        <f t="array" ref="E36">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36">
        <v>15</v>
      </c>
      <c r="G36" t="s">
        <v>19</v>
      </c>
      <c r="H36" t="str">
        <f>IF(PCOS[[#This Row],[Have you gained weight recently?2]]=1,"YES","NO")</f>
        <v>NO</v>
      </c>
      <c r="I36">
        <v>0</v>
      </c>
      <c r="J36" t="str">
        <f>IF(PCOS[[#This Row],[Do you have excessive body/facial hair growth ?2]]=1,"YES","NO")</f>
        <v>NO</v>
      </c>
      <c r="K36">
        <v>0</v>
      </c>
      <c r="L36" t="str">
        <f>IF(PCOS[[#This Row],[Are you noticing skin darkening recently?2]]=1,"YES","NO")</f>
        <v>NO</v>
      </c>
      <c r="M36">
        <v>0</v>
      </c>
      <c r="N36" t="str">
        <f>IF(PCOS[[#This Row],[Do have hair loss/hair thinning/baldness ?2]]=1,"YES","NO")</f>
        <v>YES</v>
      </c>
      <c r="O36">
        <v>1</v>
      </c>
      <c r="P36" t="str">
        <f>IF(PCOS[[#This Row],[Do you have pimples/acne on your face/jawline ?2]]=1,"YES","NO")</f>
        <v>YES</v>
      </c>
      <c r="Q36">
        <v>1</v>
      </c>
      <c r="R36" t="str">
        <f>IF(PCOS[[#This Row],[Do you eat fast food regularly ?2]]=1,"YES","NO")</f>
        <v>NO</v>
      </c>
      <c r="S36">
        <v>0</v>
      </c>
      <c r="T36" t="str">
        <f>IF(PCOS[[#This Row],[Do you exercise on a regular basis ?2]]=1,"YES","NO")</f>
        <v>NO</v>
      </c>
      <c r="U36">
        <v>0</v>
      </c>
      <c r="V36" t="str">
        <f>IF(PCOS[[#This Row],[Have you been diagnosed with PCOS/PCOD?2]]=1,"YES","NO")</f>
        <v>NO</v>
      </c>
      <c r="W36">
        <v>0</v>
      </c>
      <c r="X36" t="str">
        <f>IF(PCOS[[#This Row],[Do you experience mood swings ?2]]=1,"YES","NO")</f>
        <v>YES</v>
      </c>
      <c r="Y36">
        <v>1</v>
      </c>
      <c r="Z36" t="str">
        <f>IF(PCOS[[#This Row],[Are your periods regular ?2]]=1,"YES","NO")</f>
        <v>NO</v>
      </c>
      <c r="AA36">
        <v>0</v>
      </c>
      <c r="AB36" t="s">
        <v>27</v>
      </c>
    </row>
    <row r="37" spans="1:28" x14ac:dyDescent="0.3">
      <c r="A37">
        <v>42</v>
      </c>
      <c r="B37" t="str" cm="1">
        <f t="array" ref="B37">_xlfn.IFS(PCOS[[#This Row],[Age (in Years)]]&lt;=19,"Teenagers",PCOS[[#This Row],[Age (in Years)]]&lt;=29,"20's",PCOS[[#This Row],[Age (in Years)]]&lt;=39,"30's",PCOS[[#This Row],[Age (in Years)]]&lt;=49,"40's",PCOS[[#This Row],[Age (in Years)]]&lt;=59,"50's",PCOS[[#This Row],[Age (in Years)]]&lt;=69,"60's")</f>
        <v>40's</v>
      </c>
      <c r="C37">
        <v>75</v>
      </c>
      <c r="D37">
        <v>152</v>
      </c>
      <c r="E37" t="str" cm="1">
        <f t="array" ref="E37">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37">
        <v>15</v>
      </c>
      <c r="G37" t="s">
        <v>20</v>
      </c>
      <c r="H37" t="str">
        <f>IF(PCOS[[#This Row],[Have you gained weight recently?2]]=1,"YES","NO")</f>
        <v>YES</v>
      </c>
      <c r="I37">
        <v>1</v>
      </c>
      <c r="J37" t="str">
        <f>IF(PCOS[[#This Row],[Do you have excessive body/facial hair growth ?2]]=1,"YES","NO")</f>
        <v>YES</v>
      </c>
      <c r="K37">
        <v>1</v>
      </c>
      <c r="L37" t="str">
        <f>IF(PCOS[[#This Row],[Are you noticing skin darkening recently?2]]=1,"YES","NO")</f>
        <v>YES</v>
      </c>
      <c r="M37">
        <v>1</v>
      </c>
      <c r="N37" t="str">
        <f>IF(PCOS[[#This Row],[Do have hair loss/hair thinning/baldness ?2]]=1,"YES","NO")</f>
        <v>NO</v>
      </c>
      <c r="O37">
        <v>0</v>
      </c>
      <c r="P37" t="str">
        <f>IF(PCOS[[#This Row],[Do you have pimples/acne on your face/jawline ?2]]=1,"YES","NO")</f>
        <v>NO</v>
      </c>
      <c r="Q37">
        <v>0</v>
      </c>
      <c r="R37" t="str">
        <f>IF(PCOS[[#This Row],[Do you eat fast food regularly ?2]]=1,"YES","NO")</f>
        <v>YES</v>
      </c>
      <c r="S37">
        <v>1</v>
      </c>
      <c r="T37" t="str">
        <f>IF(PCOS[[#This Row],[Do you exercise on a regular basis ?2]]=1,"YES","NO")</f>
        <v>NO</v>
      </c>
      <c r="U37">
        <v>0</v>
      </c>
      <c r="V37" t="str">
        <f>IF(PCOS[[#This Row],[Have you been diagnosed with PCOS/PCOD?2]]=1,"YES","NO")</f>
        <v>YES</v>
      </c>
      <c r="W37">
        <v>1</v>
      </c>
      <c r="X37" t="str">
        <f>IF(PCOS[[#This Row],[Do you experience mood swings ?2]]=1,"YES","NO")</f>
        <v>YES</v>
      </c>
      <c r="Y37">
        <v>1</v>
      </c>
      <c r="Z37" t="str">
        <f>IF(PCOS[[#This Row],[Are your periods regular ?2]]=1,"YES","NO")</f>
        <v>NO</v>
      </c>
      <c r="AA37">
        <v>0</v>
      </c>
      <c r="AB37" t="s">
        <v>25</v>
      </c>
    </row>
    <row r="38" spans="1:28" x14ac:dyDescent="0.3">
      <c r="A38">
        <v>44</v>
      </c>
      <c r="B38" t="str" cm="1">
        <f t="array" ref="B38">_xlfn.IFS(PCOS[[#This Row],[Age (in Years)]]&lt;=19,"Teenagers",PCOS[[#This Row],[Age (in Years)]]&lt;=29,"20's",PCOS[[#This Row],[Age (in Years)]]&lt;=39,"30's",PCOS[[#This Row],[Age (in Years)]]&lt;=49,"40's",PCOS[[#This Row],[Age (in Years)]]&lt;=59,"50's",PCOS[[#This Row],[Age (in Years)]]&lt;=69,"60's")</f>
        <v>40's</v>
      </c>
      <c r="C38">
        <v>65</v>
      </c>
      <c r="D38">
        <v>160</v>
      </c>
      <c r="E38" t="str" cm="1">
        <f t="array" ref="E38">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38">
        <v>15</v>
      </c>
      <c r="G38" t="s">
        <v>21</v>
      </c>
      <c r="H38" t="str">
        <f>IF(PCOS[[#This Row],[Have you gained weight recently?2]]=1,"YES","NO")</f>
        <v>NO</v>
      </c>
      <c r="I38">
        <v>0</v>
      </c>
      <c r="J38" t="str">
        <f>IF(PCOS[[#This Row],[Do you have excessive body/facial hair growth ?2]]=1,"YES","NO")</f>
        <v>NO</v>
      </c>
      <c r="K38">
        <v>0</v>
      </c>
      <c r="L38" t="str">
        <f>IF(PCOS[[#This Row],[Are you noticing skin darkening recently?2]]=1,"YES","NO")</f>
        <v>NO</v>
      </c>
      <c r="M38">
        <v>0</v>
      </c>
      <c r="N38" t="str">
        <f>IF(PCOS[[#This Row],[Do have hair loss/hair thinning/baldness ?2]]=1,"YES","NO")</f>
        <v>NO</v>
      </c>
      <c r="O38">
        <v>0</v>
      </c>
      <c r="P38" t="str">
        <f>IF(PCOS[[#This Row],[Do you have pimples/acne on your face/jawline ?2]]=1,"YES","NO")</f>
        <v>NO</v>
      </c>
      <c r="Q38">
        <v>0</v>
      </c>
      <c r="R38" t="str">
        <f>IF(PCOS[[#This Row],[Do you eat fast food regularly ?2]]=1,"YES","NO")</f>
        <v>NO</v>
      </c>
      <c r="S38">
        <v>0</v>
      </c>
      <c r="T38" t="str">
        <f>IF(PCOS[[#This Row],[Do you exercise on a regular basis ?2]]=1,"YES","NO")</f>
        <v>NO</v>
      </c>
      <c r="U38">
        <v>0</v>
      </c>
      <c r="V38" t="str">
        <f>IF(PCOS[[#This Row],[Have you been diagnosed with PCOS/PCOD?2]]=1,"YES","NO")</f>
        <v>NO</v>
      </c>
      <c r="W38">
        <v>0</v>
      </c>
      <c r="X38" t="str">
        <f>IF(PCOS[[#This Row],[Do you experience mood swings ?2]]=1,"YES","NO")</f>
        <v>YES</v>
      </c>
      <c r="Y38">
        <v>1</v>
      </c>
      <c r="Z38" t="str">
        <f>IF(PCOS[[#This Row],[Are your periods regular ?2]]=1,"YES","NO")</f>
        <v>NO</v>
      </c>
      <c r="AA38">
        <v>0</v>
      </c>
      <c r="AB38" t="s">
        <v>27</v>
      </c>
    </row>
    <row r="39" spans="1:28" x14ac:dyDescent="0.3">
      <c r="A39">
        <v>52</v>
      </c>
      <c r="B39" t="str" cm="1">
        <f t="array" ref="B39">_xlfn.IFS(PCOS[[#This Row],[Age (in Years)]]&lt;=19,"Teenagers",PCOS[[#This Row],[Age (in Years)]]&lt;=29,"20's",PCOS[[#This Row],[Age (in Years)]]&lt;=39,"30's",PCOS[[#This Row],[Age (in Years)]]&lt;=49,"40's",PCOS[[#This Row],[Age (in Years)]]&lt;=59,"50's",PCOS[[#This Row],[Age (in Years)]]&lt;=69,"60's")</f>
        <v>50's</v>
      </c>
      <c r="C39">
        <v>70</v>
      </c>
      <c r="D39">
        <v>154</v>
      </c>
      <c r="E39" t="str" cm="1">
        <f t="array" ref="E39">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9">
        <v>14</v>
      </c>
      <c r="G39" t="s">
        <v>19</v>
      </c>
      <c r="H39" t="str">
        <f>IF(PCOS[[#This Row],[Have you gained weight recently?2]]=1,"YES","NO")</f>
        <v>NO</v>
      </c>
      <c r="I39">
        <v>0</v>
      </c>
      <c r="J39" t="str">
        <f>IF(PCOS[[#This Row],[Do you have excessive body/facial hair growth ?2]]=1,"YES","NO")</f>
        <v>NO</v>
      </c>
      <c r="K39">
        <v>0</v>
      </c>
      <c r="L39" t="str">
        <f>IF(PCOS[[#This Row],[Are you noticing skin darkening recently?2]]=1,"YES","NO")</f>
        <v>YES</v>
      </c>
      <c r="M39">
        <v>1</v>
      </c>
      <c r="N39" t="str">
        <f>IF(PCOS[[#This Row],[Do have hair loss/hair thinning/baldness ?2]]=1,"YES","NO")</f>
        <v>YES</v>
      </c>
      <c r="O39">
        <v>1</v>
      </c>
      <c r="P39" t="str">
        <f>IF(PCOS[[#This Row],[Do you have pimples/acne on your face/jawline ?2]]=1,"YES","NO")</f>
        <v>NO</v>
      </c>
      <c r="Q39">
        <v>0</v>
      </c>
      <c r="R39" t="str">
        <f>IF(PCOS[[#This Row],[Do you eat fast food regularly ?2]]=1,"YES","NO")</f>
        <v>NO</v>
      </c>
      <c r="S39">
        <v>0</v>
      </c>
      <c r="T39" t="str">
        <f>IF(PCOS[[#This Row],[Do you exercise on a regular basis ?2]]=1,"YES","NO")</f>
        <v>NO</v>
      </c>
      <c r="U39">
        <v>0</v>
      </c>
      <c r="V39" t="str">
        <f>IF(PCOS[[#This Row],[Have you been diagnosed with PCOS/PCOD?2]]=1,"YES","NO")</f>
        <v>NO</v>
      </c>
      <c r="W39">
        <v>0</v>
      </c>
      <c r="X39" t="str">
        <f>IF(PCOS[[#This Row],[Do you experience mood swings ?2]]=1,"YES","NO")</f>
        <v>NO</v>
      </c>
      <c r="Y39">
        <v>0</v>
      </c>
      <c r="Z39" t="str">
        <f>IF(PCOS[[#This Row],[Are your periods regular ?2]]=1,"YES","NO")</f>
        <v>YES</v>
      </c>
      <c r="AA39">
        <v>1</v>
      </c>
      <c r="AB39" t="s">
        <v>29</v>
      </c>
    </row>
    <row r="40" spans="1:28" x14ac:dyDescent="0.3">
      <c r="A40">
        <v>29</v>
      </c>
      <c r="B40" t="str" cm="1">
        <f t="array" ref="B40">_xlfn.IFS(PCOS[[#This Row],[Age (in Years)]]&lt;=19,"Teenagers",PCOS[[#This Row],[Age (in Years)]]&lt;=29,"20's",PCOS[[#This Row],[Age (in Years)]]&lt;=39,"30's",PCOS[[#This Row],[Age (in Years)]]&lt;=49,"40's",PCOS[[#This Row],[Age (in Years)]]&lt;=59,"50's",PCOS[[#This Row],[Age (in Years)]]&lt;=69,"60's")</f>
        <v>20's</v>
      </c>
      <c r="C40">
        <v>54</v>
      </c>
      <c r="D40">
        <v>155</v>
      </c>
      <c r="E40" t="str" cm="1">
        <f t="array" ref="E40">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40">
        <v>15</v>
      </c>
      <c r="G40" t="s">
        <v>19</v>
      </c>
      <c r="H40" t="str">
        <f>IF(PCOS[[#This Row],[Have you gained weight recently?2]]=1,"YES","NO")</f>
        <v>NO</v>
      </c>
      <c r="I40">
        <v>0</v>
      </c>
      <c r="J40" t="str">
        <f>IF(PCOS[[#This Row],[Do you have excessive body/facial hair growth ?2]]=1,"YES","NO")</f>
        <v>NO</v>
      </c>
      <c r="K40">
        <v>0</v>
      </c>
      <c r="L40" t="str">
        <f>IF(PCOS[[#This Row],[Are you noticing skin darkening recently?2]]=1,"YES","NO")</f>
        <v>NO</v>
      </c>
      <c r="M40">
        <v>0</v>
      </c>
      <c r="N40" t="str">
        <f>IF(PCOS[[#This Row],[Do have hair loss/hair thinning/baldness ?2]]=1,"YES","NO")</f>
        <v>NO</v>
      </c>
      <c r="O40">
        <v>0</v>
      </c>
      <c r="P40" t="str">
        <f>IF(PCOS[[#This Row],[Do you have pimples/acne on your face/jawline ?2]]=1,"YES","NO")</f>
        <v>NO</v>
      </c>
      <c r="Q40">
        <v>0</v>
      </c>
      <c r="R40" t="str">
        <f>IF(PCOS[[#This Row],[Do you eat fast food regularly ?2]]=1,"YES","NO")</f>
        <v>YES</v>
      </c>
      <c r="S40">
        <v>1</v>
      </c>
      <c r="T40" t="str">
        <f>IF(PCOS[[#This Row],[Do you exercise on a regular basis ?2]]=1,"YES","NO")</f>
        <v>NO</v>
      </c>
      <c r="U40">
        <v>0</v>
      </c>
      <c r="V40" t="str">
        <f>IF(PCOS[[#This Row],[Have you been diagnosed with PCOS/PCOD?2]]=1,"YES","NO")</f>
        <v>NO</v>
      </c>
      <c r="W40">
        <v>0</v>
      </c>
      <c r="X40" t="str">
        <f>IF(PCOS[[#This Row],[Do you experience mood swings ?2]]=1,"YES","NO")</f>
        <v>NO</v>
      </c>
      <c r="Y40">
        <v>0</v>
      </c>
      <c r="Z40" t="str">
        <f>IF(PCOS[[#This Row],[Are your periods regular ?2]]=1,"YES","NO")</f>
        <v>YES</v>
      </c>
      <c r="AA40">
        <v>1</v>
      </c>
      <c r="AB40" t="s">
        <v>31</v>
      </c>
    </row>
    <row r="41" spans="1:28" x14ac:dyDescent="0.3">
      <c r="A41">
        <v>21</v>
      </c>
      <c r="B41" t="str" cm="1">
        <f t="array" ref="B41">_xlfn.IFS(PCOS[[#This Row],[Age (in Years)]]&lt;=19,"Teenagers",PCOS[[#This Row],[Age (in Years)]]&lt;=29,"20's",PCOS[[#This Row],[Age (in Years)]]&lt;=39,"30's",PCOS[[#This Row],[Age (in Years)]]&lt;=49,"40's",PCOS[[#This Row],[Age (in Years)]]&lt;=59,"50's",PCOS[[#This Row],[Age (in Years)]]&lt;=69,"60's")</f>
        <v>20's</v>
      </c>
      <c r="C41">
        <v>55</v>
      </c>
      <c r="D41">
        <v>160</v>
      </c>
      <c r="E41" t="str" cm="1">
        <f t="array" ref="E41">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41">
        <v>13</v>
      </c>
      <c r="G41" t="s">
        <v>19</v>
      </c>
      <c r="H41" t="str">
        <f>IF(PCOS[[#This Row],[Have you gained weight recently?2]]=1,"YES","NO")</f>
        <v>YES</v>
      </c>
      <c r="I41">
        <v>1</v>
      </c>
      <c r="J41" t="str">
        <f>IF(PCOS[[#This Row],[Do you have excessive body/facial hair growth ?2]]=1,"YES","NO")</f>
        <v>YES</v>
      </c>
      <c r="K41">
        <v>1</v>
      </c>
      <c r="L41" t="str">
        <f>IF(PCOS[[#This Row],[Are you noticing skin darkening recently?2]]=1,"YES","NO")</f>
        <v>NO</v>
      </c>
      <c r="M41">
        <v>0</v>
      </c>
      <c r="N41" t="str">
        <f>IF(PCOS[[#This Row],[Do have hair loss/hair thinning/baldness ?2]]=1,"YES","NO")</f>
        <v>NO</v>
      </c>
      <c r="O41">
        <v>0</v>
      </c>
      <c r="P41" t="str">
        <f>IF(PCOS[[#This Row],[Do you have pimples/acne on your face/jawline ?2]]=1,"YES","NO")</f>
        <v>NO</v>
      </c>
      <c r="Q41">
        <v>0</v>
      </c>
      <c r="R41" t="str">
        <f>IF(PCOS[[#This Row],[Do you eat fast food regularly ?2]]=1,"YES","NO")</f>
        <v>YES</v>
      </c>
      <c r="S41">
        <v>1</v>
      </c>
      <c r="T41" t="str">
        <f>IF(PCOS[[#This Row],[Do you exercise on a regular basis ?2]]=1,"YES","NO")</f>
        <v>NO</v>
      </c>
      <c r="U41">
        <v>0</v>
      </c>
      <c r="V41" t="str">
        <f>IF(PCOS[[#This Row],[Have you been diagnosed with PCOS/PCOD?2]]=1,"YES","NO")</f>
        <v>NO</v>
      </c>
      <c r="W41">
        <v>0</v>
      </c>
      <c r="X41" t="str">
        <f>IF(PCOS[[#This Row],[Do you experience mood swings ?2]]=1,"YES","NO")</f>
        <v>YES</v>
      </c>
      <c r="Y41">
        <v>1</v>
      </c>
      <c r="Z41" t="str">
        <f>IF(PCOS[[#This Row],[Are your periods regular ?2]]=1,"YES","NO")</f>
        <v>YES</v>
      </c>
      <c r="AA41">
        <v>1</v>
      </c>
      <c r="AB41" t="s">
        <v>27</v>
      </c>
    </row>
    <row r="42" spans="1:28" x14ac:dyDescent="0.3">
      <c r="A42">
        <v>20</v>
      </c>
      <c r="B42" t="str" cm="1">
        <f t="array" ref="B42">_xlfn.IFS(PCOS[[#This Row],[Age (in Years)]]&lt;=19,"Teenagers",PCOS[[#This Row],[Age (in Years)]]&lt;=29,"20's",PCOS[[#This Row],[Age (in Years)]]&lt;=39,"30's",PCOS[[#This Row],[Age (in Years)]]&lt;=49,"40's",PCOS[[#This Row],[Age (in Years)]]&lt;=59,"50's",PCOS[[#This Row],[Age (in Years)]]&lt;=69,"60's")</f>
        <v>20's</v>
      </c>
      <c r="C42">
        <v>52</v>
      </c>
      <c r="D42">
        <v>176</v>
      </c>
      <c r="E42" t="str" cm="1">
        <f t="array" ref="E42">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42">
        <v>13</v>
      </c>
      <c r="G42" t="s">
        <v>19</v>
      </c>
      <c r="H42" t="str">
        <f>IF(PCOS[[#This Row],[Have you gained weight recently?2]]=1,"YES","NO")</f>
        <v>YES</v>
      </c>
      <c r="I42">
        <v>1</v>
      </c>
      <c r="J42" t="str">
        <f>IF(PCOS[[#This Row],[Do you have excessive body/facial hair growth ?2]]=1,"YES","NO")</f>
        <v>NO</v>
      </c>
      <c r="K42">
        <v>0</v>
      </c>
      <c r="L42" t="str">
        <f>IF(PCOS[[#This Row],[Are you noticing skin darkening recently?2]]=1,"YES","NO")</f>
        <v>NO</v>
      </c>
      <c r="M42">
        <v>0</v>
      </c>
      <c r="N42" t="str">
        <f>IF(PCOS[[#This Row],[Do have hair loss/hair thinning/baldness ?2]]=1,"YES","NO")</f>
        <v>YES</v>
      </c>
      <c r="O42">
        <v>1</v>
      </c>
      <c r="P42" t="str">
        <f>IF(PCOS[[#This Row],[Do you have pimples/acne on your face/jawline ?2]]=1,"YES","NO")</f>
        <v>YES</v>
      </c>
      <c r="Q42">
        <v>1</v>
      </c>
      <c r="R42" t="str">
        <f>IF(PCOS[[#This Row],[Do you eat fast food regularly ?2]]=1,"YES","NO")</f>
        <v>NO</v>
      </c>
      <c r="S42">
        <v>0</v>
      </c>
      <c r="T42" t="str">
        <f>IF(PCOS[[#This Row],[Do you exercise on a regular basis ?2]]=1,"YES","NO")</f>
        <v>YES</v>
      </c>
      <c r="U42">
        <v>1</v>
      </c>
      <c r="V42" t="str">
        <f>IF(PCOS[[#This Row],[Have you been diagnosed with PCOS/PCOD?2]]=1,"YES","NO")</f>
        <v>NO</v>
      </c>
      <c r="W42">
        <v>0</v>
      </c>
      <c r="X42" t="str">
        <f>IF(PCOS[[#This Row],[Do you experience mood swings ?2]]=1,"YES","NO")</f>
        <v>YES</v>
      </c>
      <c r="Y42">
        <v>1</v>
      </c>
      <c r="Z42" t="str">
        <f>IF(PCOS[[#This Row],[Are your periods regular ?2]]=1,"YES","NO")</f>
        <v>YES</v>
      </c>
      <c r="AA42">
        <v>1</v>
      </c>
      <c r="AB42" t="s">
        <v>31</v>
      </c>
    </row>
    <row r="43" spans="1:28" x14ac:dyDescent="0.3">
      <c r="A43">
        <v>17</v>
      </c>
      <c r="B43" t="str" cm="1">
        <f t="array" ref="B43">_xlfn.IFS(PCOS[[#This Row],[Age (in Years)]]&lt;=19,"Teenagers",PCOS[[#This Row],[Age (in Years)]]&lt;=29,"20's",PCOS[[#This Row],[Age (in Years)]]&lt;=39,"30's",PCOS[[#This Row],[Age (in Years)]]&lt;=49,"40's",PCOS[[#This Row],[Age (in Years)]]&lt;=59,"50's",PCOS[[#This Row],[Age (in Years)]]&lt;=69,"60's")</f>
        <v>Teenagers</v>
      </c>
      <c r="C43">
        <v>40</v>
      </c>
      <c r="D43">
        <v>152</v>
      </c>
      <c r="E43" t="str" cm="1">
        <f t="array" ref="E43">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43">
        <v>15</v>
      </c>
      <c r="G43" t="s">
        <v>20</v>
      </c>
      <c r="H43" t="str">
        <f>IF(PCOS[[#This Row],[Have you gained weight recently?2]]=1,"YES","NO")</f>
        <v>YES</v>
      </c>
      <c r="I43">
        <v>1</v>
      </c>
      <c r="J43" t="str">
        <f>IF(PCOS[[#This Row],[Do you have excessive body/facial hair growth ?2]]=1,"YES","NO")</f>
        <v>NO</v>
      </c>
      <c r="K43">
        <v>0</v>
      </c>
      <c r="L43" t="str">
        <f>IF(PCOS[[#This Row],[Are you noticing skin darkening recently?2]]=1,"YES","NO")</f>
        <v>NO</v>
      </c>
      <c r="M43">
        <v>0</v>
      </c>
      <c r="N43" t="str">
        <f>IF(PCOS[[#This Row],[Do have hair loss/hair thinning/baldness ?2]]=1,"YES","NO")</f>
        <v>YES</v>
      </c>
      <c r="O43">
        <v>1</v>
      </c>
      <c r="P43" t="str">
        <f>IF(PCOS[[#This Row],[Do you have pimples/acne on your face/jawline ?2]]=1,"YES","NO")</f>
        <v>YES</v>
      </c>
      <c r="Q43">
        <v>1</v>
      </c>
      <c r="R43" t="str">
        <f>IF(PCOS[[#This Row],[Do you eat fast food regularly ?2]]=1,"YES","NO")</f>
        <v>NO</v>
      </c>
      <c r="S43">
        <v>0</v>
      </c>
      <c r="T43" t="str">
        <f>IF(PCOS[[#This Row],[Do you exercise on a regular basis ?2]]=1,"YES","NO")</f>
        <v>NO</v>
      </c>
      <c r="U43">
        <v>0</v>
      </c>
      <c r="V43" t="str">
        <f>IF(PCOS[[#This Row],[Have you been diagnosed with PCOS/PCOD?2]]=1,"YES","NO")</f>
        <v>NO</v>
      </c>
      <c r="W43">
        <v>0</v>
      </c>
      <c r="X43" t="str">
        <f>IF(PCOS[[#This Row],[Do you experience mood swings ?2]]=1,"YES","NO")</f>
        <v>YES</v>
      </c>
      <c r="Y43">
        <v>1</v>
      </c>
      <c r="Z43" t="str">
        <f>IF(PCOS[[#This Row],[Are your periods regular ?2]]=1,"YES","NO")</f>
        <v>NO</v>
      </c>
      <c r="AA43">
        <v>0</v>
      </c>
      <c r="AB43" t="s">
        <v>25</v>
      </c>
    </row>
    <row r="44" spans="1:28" x14ac:dyDescent="0.3">
      <c r="A44">
        <v>31</v>
      </c>
      <c r="B44" t="str" cm="1">
        <f t="array" ref="B44">_xlfn.IFS(PCOS[[#This Row],[Age (in Years)]]&lt;=19,"Teenagers",PCOS[[#This Row],[Age (in Years)]]&lt;=29,"20's",PCOS[[#This Row],[Age (in Years)]]&lt;=39,"30's",PCOS[[#This Row],[Age (in Years)]]&lt;=49,"40's",PCOS[[#This Row],[Age (in Years)]]&lt;=59,"50's",PCOS[[#This Row],[Age (in Years)]]&lt;=69,"60's")</f>
        <v>30's</v>
      </c>
      <c r="C44">
        <v>62</v>
      </c>
      <c r="D44">
        <v>165</v>
      </c>
      <c r="E44" t="str" cm="1">
        <f t="array" ref="E44">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44">
        <v>15</v>
      </c>
      <c r="G44" t="s">
        <v>19</v>
      </c>
      <c r="H44" t="str">
        <f>IF(PCOS[[#This Row],[Have you gained weight recently?2]]=1,"YES","NO")</f>
        <v>YES</v>
      </c>
      <c r="I44">
        <v>1</v>
      </c>
      <c r="J44" t="str">
        <f>IF(PCOS[[#This Row],[Do you have excessive body/facial hair growth ?2]]=1,"YES","NO")</f>
        <v>NO</v>
      </c>
      <c r="K44">
        <v>0</v>
      </c>
      <c r="L44" t="str">
        <f>IF(PCOS[[#This Row],[Are you noticing skin darkening recently?2]]=1,"YES","NO")</f>
        <v>NO</v>
      </c>
      <c r="M44">
        <v>0</v>
      </c>
      <c r="N44" t="str">
        <f>IF(PCOS[[#This Row],[Do have hair loss/hair thinning/baldness ?2]]=1,"YES","NO")</f>
        <v>YES</v>
      </c>
      <c r="O44">
        <v>1</v>
      </c>
      <c r="P44" t="str">
        <f>IF(PCOS[[#This Row],[Do you have pimples/acne on your face/jawline ?2]]=1,"YES","NO")</f>
        <v>NO</v>
      </c>
      <c r="Q44">
        <v>0</v>
      </c>
      <c r="R44" t="str">
        <f>IF(PCOS[[#This Row],[Do you eat fast food regularly ?2]]=1,"YES","NO")</f>
        <v>NO</v>
      </c>
      <c r="S44">
        <v>0</v>
      </c>
      <c r="T44" t="str">
        <f>IF(PCOS[[#This Row],[Do you exercise on a regular basis ?2]]=1,"YES","NO")</f>
        <v>YES</v>
      </c>
      <c r="U44">
        <v>1</v>
      </c>
      <c r="V44" t="str">
        <f>IF(PCOS[[#This Row],[Have you been diagnosed with PCOS/PCOD?2]]=1,"YES","NO")</f>
        <v>NO</v>
      </c>
      <c r="W44">
        <v>0</v>
      </c>
      <c r="X44" t="str">
        <f>IF(PCOS[[#This Row],[Do you experience mood swings ?2]]=1,"YES","NO")</f>
        <v>YES</v>
      </c>
      <c r="Y44">
        <v>1</v>
      </c>
      <c r="Z44" t="str">
        <f>IF(PCOS[[#This Row],[Are your periods regular ?2]]=1,"YES","NO")</f>
        <v>NO</v>
      </c>
      <c r="AA44">
        <v>0</v>
      </c>
      <c r="AB44" t="s">
        <v>27</v>
      </c>
    </row>
    <row r="45" spans="1:28" x14ac:dyDescent="0.3">
      <c r="A45">
        <v>39</v>
      </c>
      <c r="B45" t="str" cm="1">
        <f t="array" ref="B45">_xlfn.IFS(PCOS[[#This Row],[Age (in Years)]]&lt;=19,"Teenagers",PCOS[[#This Row],[Age (in Years)]]&lt;=29,"20's",PCOS[[#This Row],[Age (in Years)]]&lt;=39,"30's",PCOS[[#This Row],[Age (in Years)]]&lt;=49,"40's",PCOS[[#This Row],[Age (in Years)]]&lt;=59,"50's",PCOS[[#This Row],[Age (in Years)]]&lt;=69,"60's")</f>
        <v>30's</v>
      </c>
      <c r="C45">
        <v>63</v>
      </c>
      <c r="D45">
        <v>165</v>
      </c>
      <c r="E45" t="str" cm="1">
        <f t="array" ref="E45">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45">
        <v>11</v>
      </c>
      <c r="G45" t="s">
        <v>19</v>
      </c>
      <c r="H45" t="str">
        <f>IF(PCOS[[#This Row],[Have you gained weight recently?2]]=1,"YES","NO")</f>
        <v>NO</v>
      </c>
      <c r="I45">
        <v>0</v>
      </c>
      <c r="J45" t="str">
        <f>IF(PCOS[[#This Row],[Do you have excessive body/facial hair growth ?2]]=1,"YES","NO")</f>
        <v>NO</v>
      </c>
      <c r="K45">
        <v>0</v>
      </c>
      <c r="L45" t="str">
        <f>IF(PCOS[[#This Row],[Are you noticing skin darkening recently?2]]=1,"YES","NO")</f>
        <v>NO</v>
      </c>
      <c r="M45">
        <v>0</v>
      </c>
      <c r="N45" t="str">
        <f>IF(PCOS[[#This Row],[Do have hair loss/hair thinning/baldness ?2]]=1,"YES","NO")</f>
        <v>YES</v>
      </c>
      <c r="O45">
        <v>1</v>
      </c>
      <c r="P45" t="str">
        <f>IF(PCOS[[#This Row],[Do you have pimples/acne on your face/jawline ?2]]=1,"YES","NO")</f>
        <v>NO</v>
      </c>
      <c r="Q45">
        <v>0</v>
      </c>
      <c r="R45" t="str">
        <f>IF(PCOS[[#This Row],[Do you eat fast food regularly ?2]]=1,"YES","NO")</f>
        <v>NO</v>
      </c>
      <c r="S45">
        <v>0</v>
      </c>
      <c r="T45" t="str">
        <f>IF(PCOS[[#This Row],[Do you exercise on a regular basis ?2]]=1,"YES","NO")</f>
        <v>NO</v>
      </c>
      <c r="U45">
        <v>0</v>
      </c>
      <c r="V45" t="str">
        <f>IF(PCOS[[#This Row],[Have you been diagnosed with PCOS/PCOD?2]]=1,"YES","NO")</f>
        <v>NO</v>
      </c>
      <c r="W45">
        <v>0</v>
      </c>
      <c r="X45" t="str">
        <f>IF(PCOS[[#This Row],[Do you experience mood swings ?2]]=1,"YES","NO")</f>
        <v>YES</v>
      </c>
      <c r="Y45">
        <v>1</v>
      </c>
      <c r="Z45" t="str">
        <f>IF(PCOS[[#This Row],[Are your periods regular ?2]]=1,"YES","NO")</f>
        <v>YES</v>
      </c>
      <c r="AA45">
        <v>1</v>
      </c>
      <c r="AB45" t="s">
        <v>24</v>
      </c>
    </row>
    <row r="46" spans="1:28" x14ac:dyDescent="0.3">
      <c r="A46">
        <v>21</v>
      </c>
      <c r="B46" t="str" cm="1">
        <f t="array" ref="B46">_xlfn.IFS(PCOS[[#This Row],[Age (in Years)]]&lt;=19,"Teenagers",PCOS[[#This Row],[Age (in Years)]]&lt;=29,"20's",PCOS[[#This Row],[Age (in Years)]]&lt;=39,"30's",PCOS[[#This Row],[Age (in Years)]]&lt;=49,"40's",PCOS[[#This Row],[Age (in Years)]]&lt;=59,"50's",PCOS[[#This Row],[Age (in Years)]]&lt;=69,"60's")</f>
        <v>20's</v>
      </c>
      <c r="C46">
        <v>60</v>
      </c>
      <c r="D46">
        <v>168</v>
      </c>
      <c r="E46" t="str" cm="1">
        <f t="array" ref="E46">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46">
        <v>11</v>
      </c>
      <c r="G46" t="s">
        <v>19</v>
      </c>
      <c r="H46" t="str">
        <f>IF(PCOS[[#This Row],[Have you gained weight recently?2]]=1,"YES","NO")</f>
        <v>NO</v>
      </c>
      <c r="I46">
        <v>0</v>
      </c>
      <c r="J46" t="str">
        <f>IF(PCOS[[#This Row],[Do you have excessive body/facial hair growth ?2]]=1,"YES","NO")</f>
        <v>NO</v>
      </c>
      <c r="K46">
        <v>0</v>
      </c>
      <c r="L46" t="str">
        <f>IF(PCOS[[#This Row],[Are you noticing skin darkening recently?2]]=1,"YES","NO")</f>
        <v>YES</v>
      </c>
      <c r="M46">
        <v>1</v>
      </c>
      <c r="N46" t="str">
        <f>IF(PCOS[[#This Row],[Do have hair loss/hair thinning/baldness ?2]]=1,"YES","NO")</f>
        <v>NO</v>
      </c>
      <c r="O46">
        <v>0</v>
      </c>
      <c r="P46" t="str">
        <f>IF(PCOS[[#This Row],[Do you have pimples/acne on your face/jawline ?2]]=1,"YES","NO")</f>
        <v>YES</v>
      </c>
      <c r="Q46">
        <v>1</v>
      </c>
      <c r="R46" t="str">
        <f>IF(PCOS[[#This Row],[Do you eat fast food regularly ?2]]=1,"YES","NO")</f>
        <v>NO</v>
      </c>
      <c r="S46">
        <v>0</v>
      </c>
      <c r="T46" t="str">
        <f>IF(PCOS[[#This Row],[Do you exercise on a regular basis ?2]]=1,"YES","NO")</f>
        <v>YES</v>
      </c>
      <c r="U46">
        <v>1</v>
      </c>
      <c r="V46" t="str">
        <f>IF(PCOS[[#This Row],[Have you been diagnosed with PCOS/PCOD?2]]=1,"YES","NO")</f>
        <v>NO</v>
      </c>
      <c r="W46">
        <v>0</v>
      </c>
      <c r="X46" t="str">
        <f>IF(PCOS[[#This Row],[Do you experience mood swings ?2]]=1,"YES","NO")</f>
        <v>YES</v>
      </c>
      <c r="Y46">
        <v>1</v>
      </c>
      <c r="Z46" t="str">
        <f>IF(PCOS[[#This Row],[Are your periods regular ?2]]=1,"YES","NO")</f>
        <v>YES</v>
      </c>
      <c r="AA46">
        <v>1</v>
      </c>
      <c r="AB46" t="s">
        <v>27</v>
      </c>
    </row>
    <row r="47" spans="1:28" x14ac:dyDescent="0.3">
      <c r="A47">
        <v>38</v>
      </c>
      <c r="B47" t="str" cm="1">
        <f t="array" ref="B47">_xlfn.IFS(PCOS[[#This Row],[Age (in Years)]]&lt;=19,"Teenagers",PCOS[[#This Row],[Age (in Years)]]&lt;=29,"20's",PCOS[[#This Row],[Age (in Years)]]&lt;=39,"30's",PCOS[[#This Row],[Age (in Years)]]&lt;=49,"40's",PCOS[[#This Row],[Age (in Years)]]&lt;=59,"50's",PCOS[[#This Row],[Age (in Years)]]&lt;=69,"60's")</f>
        <v>30's</v>
      </c>
      <c r="C47">
        <v>56</v>
      </c>
      <c r="D47">
        <v>154</v>
      </c>
      <c r="E47" t="str" cm="1">
        <f t="array" ref="E47">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47">
        <v>11</v>
      </c>
      <c r="G47" t="s">
        <v>19</v>
      </c>
      <c r="H47" t="str">
        <f>IF(PCOS[[#This Row],[Have you gained weight recently?2]]=1,"YES","NO")</f>
        <v>NO</v>
      </c>
      <c r="I47">
        <v>0</v>
      </c>
      <c r="J47" t="str">
        <f>IF(PCOS[[#This Row],[Do you have excessive body/facial hair growth ?2]]=1,"YES","NO")</f>
        <v>NO</v>
      </c>
      <c r="K47">
        <v>0</v>
      </c>
      <c r="L47" t="str">
        <f>IF(PCOS[[#This Row],[Are you noticing skin darkening recently?2]]=1,"YES","NO")</f>
        <v>NO</v>
      </c>
      <c r="M47">
        <v>0</v>
      </c>
      <c r="N47" t="str">
        <f>IF(PCOS[[#This Row],[Do have hair loss/hair thinning/baldness ?2]]=1,"YES","NO")</f>
        <v>YES</v>
      </c>
      <c r="O47">
        <v>1</v>
      </c>
      <c r="P47" t="str">
        <f>IF(PCOS[[#This Row],[Do you have pimples/acne on your face/jawline ?2]]=1,"YES","NO")</f>
        <v>YES</v>
      </c>
      <c r="Q47">
        <v>1</v>
      </c>
      <c r="R47" t="str">
        <f>IF(PCOS[[#This Row],[Do you eat fast food regularly ?2]]=1,"YES","NO")</f>
        <v>NO</v>
      </c>
      <c r="S47">
        <v>0</v>
      </c>
      <c r="T47" t="str">
        <f>IF(PCOS[[#This Row],[Do you exercise on a regular basis ?2]]=1,"YES","NO")</f>
        <v>NO</v>
      </c>
      <c r="U47">
        <v>0</v>
      </c>
      <c r="V47" t="str">
        <f>IF(PCOS[[#This Row],[Have you been diagnosed with PCOS/PCOD?2]]=1,"YES","NO")</f>
        <v>NO</v>
      </c>
      <c r="W47">
        <v>0</v>
      </c>
      <c r="X47" t="str">
        <f>IF(PCOS[[#This Row],[Do you experience mood swings ?2]]=1,"YES","NO")</f>
        <v>YES</v>
      </c>
      <c r="Y47">
        <v>1</v>
      </c>
      <c r="Z47" t="str">
        <f>IF(PCOS[[#This Row],[Are your periods regular ?2]]=1,"YES","NO")</f>
        <v>YES</v>
      </c>
      <c r="AA47">
        <v>1</v>
      </c>
      <c r="AB47" t="s">
        <v>25</v>
      </c>
    </row>
    <row r="48" spans="1:28" x14ac:dyDescent="0.3">
      <c r="A48">
        <v>21</v>
      </c>
      <c r="B48" t="str" cm="1">
        <f t="array" ref="B48">_xlfn.IFS(PCOS[[#This Row],[Age (in Years)]]&lt;=19,"Teenagers",PCOS[[#This Row],[Age (in Years)]]&lt;=29,"20's",PCOS[[#This Row],[Age (in Years)]]&lt;=39,"30's",PCOS[[#This Row],[Age (in Years)]]&lt;=49,"40's",PCOS[[#This Row],[Age (in Years)]]&lt;=59,"50's",PCOS[[#This Row],[Age (in Years)]]&lt;=69,"60's")</f>
        <v>20's</v>
      </c>
      <c r="C48">
        <v>55.5</v>
      </c>
      <c r="D48">
        <v>172</v>
      </c>
      <c r="E48" t="str" cm="1">
        <f t="array" ref="E48">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48">
        <v>13</v>
      </c>
      <c r="G48" t="s">
        <v>19</v>
      </c>
      <c r="H48" t="str">
        <f>IF(PCOS[[#This Row],[Have you gained weight recently?2]]=1,"YES","NO")</f>
        <v>YES</v>
      </c>
      <c r="I48">
        <v>1</v>
      </c>
      <c r="J48" t="str">
        <f>IF(PCOS[[#This Row],[Do you have excessive body/facial hair growth ?2]]=1,"YES","NO")</f>
        <v>NO</v>
      </c>
      <c r="K48">
        <v>0</v>
      </c>
      <c r="L48" t="str">
        <f>IF(PCOS[[#This Row],[Are you noticing skin darkening recently?2]]=1,"YES","NO")</f>
        <v>YES</v>
      </c>
      <c r="M48">
        <v>1</v>
      </c>
      <c r="N48" t="str">
        <f>IF(PCOS[[#This Row],[Do have hair loss/hair thinning/baldness ?2]]=1,"YES","NO")</f>
        <v>YES</v>
      </c>
      <c r="O48">
        <v>1</v>
      </c>
      <c r="P48" t="str">
        <f>IF(PCOS[[#This Row],[Do you have pimples/acne on your face/jawline ?2]]=1,"YES","NO")</f>
        <v>NO</v>
      </c>
      <c r="Q48">
        <v>0</v>
      </c>
      <c r="R48" t="str">
        <f>IF(PCOS[[#This Row],[Do you eat fast food regularly ?2]]=1,"YES","NO")</f>
        <v>YES</v>
      </c>
      <c r="S48">
        <v>1</v>
      </c>
      <c r="T48" t="str">
        <f>IF(PCOS[[#This Row],[Do you exercise on a regular basis ?2]]=1,"YES","NO")</f>
        <v>NO</v>
      </c>
      <c r="U48">
        <v>0</v>
      </c>
      <c r="V48" t="str">
        <f>IF(PCOS[[#This Row],[Have you been diagnosed with PCOS/PCOD?2]]=1,"YES","NO")</f>
        <v>NO</v>
      </c>
      <c r="W48">
        <v>0</v>
      </c>
      <c r="X48" t="str">
        <f>IF(PCOS[[#This Row],[Do you experience mood swings ?2]]=1,"YES","NO")</f>
        <v>YES</v>
      </c>
      <c r="Y48">
        <v>1</v>
      </c>
      <c r="Z48" t="str">
        <f>IF(PCOS[[#This Row],[Are your periods regular ?2]]=1,"YES","NO")</f>
        <v>YES</v>
      </c>
      <c r="AA48">
        <v>1</v>
      </c>
      <c r="AB48" t="s">
        <v>29</v>
      </c>
    </row>
    <row r="49" spans="1:28" x14ac:dyDescent="0.3">
      <c r="A49">
        <v>24</v>
      </c>
      <c r="B49" t="str" cm="1">
        <f t="array" ref="B49">_xlfn.IFS(PCOS[[#This Row],[Age (in Years)]]&lt;=19,"Teenagers",PCOS[[#This Row],[Age (in Years)]]&lt;=29,"20's",PCOS[[#This Row],[Age (in Years)]]&lt;=39,"30's",PCOS[[#This Row],[Age (in Years)]]&lt;=49,"40's",PCOS[[#This Row],[Age (in Years)]]&lt;=59,"50's",PCOS[[#This Row],[Age (in Years)]]&lt;=69,"60's")</f>
        <v>20's</v>
      </c>
      <c r="C49">
        <v>87</v>
      </c>
      <c r="D49">
        <v>158</v>
      </c>
      <c r="E49" t="str" cm="1">
        <f t="array" ref="E49">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49">
        <v>15</v>
      </c>
      <c r="G49" t="s">
        <v>19</v>
      </c>
      <c r="H49" t="str">
        <f>IF(PCOS[[#This Row],[Have you gained weight recently?2]]=1,"YES","NO")</f>
        <v>YES</v>
      </c>
      <c r="I49">
        <v>1</v>
      </c>
      <c r="J49" t="str">
        <f>IF(PCOS[[#This Row],[Do you have excessive body/facial hair growth ?2]]=1,"YES","NO")</f>
        <v>YES</v>
      </c>
      <c r="K49">
        <v>1</v>
      </c>
      <c r="L49" t="str">
        <f>IF(PCOS[[#This Row],[Are you noticing skin darkening recently?2]]=1,"YES","NO")</f>
        <v>YES</v>
      </c>
      <c r="M49">
        <v>1</v>
      </c>
      <c r="N49" t="str">
        <f>IF(PCOS[[#This Row],[Do have hair loss/hair thinning/baldness ?2]]=1,"YES","NO")</f>
        <v>YES</v>
      </c>
      <c r="O49">
        <v>1</v>
      </c>
      <c r="P49" t="str">
        <f>IF(PCOS[[#This Row],[Do you have pimples/acne on your face/jawline ?2]]=1,"YES","NO")</f>
        <v>YES</v>
      </c>
      <c r="Q49">
        <v>1</v>
      </c>
      <c r="R49" t="str">
        <f>IF(PCOS[[#This Row],[Do you eat fast food regularly ?2]]=1,"YES","NO")</f>
        <v>YES</v>
      </c>
      <c r="S49">
        <v>1</v>
      </c>
      <c r="T49" t="str">
        <f>IF(PCOS[[#This Row],[Do you exercise on a regular basis ?2]]=1,"YES","NO")</f>
        <v>NO</v>
      </c>
      <c r="U49">
        <v>0</v>
      </c>
      <c r="V49" t="str">
        <f>IF(PCOS[[#This Row],[Have you been diagnosed with PCOS/PCOD?2]]=1,"YES","NO")</f>
        <v>NO</v>
      </c>
      <c r="W49">
        <v>0</v>
      </c>
      <c r="X49" t="str">
        <f>IF(PCOS[[#This Row],[Do you experience mood swings ?2]]=1,"YES","NO")</f>
        <v>YES</v>
      </c>
      <c r="Y49">
        <v>1</v>
      </c>
      <c r="Z49" t="str">
        <f>IF(PCOS[[#This Row],[Are your periods regular ?2]]=1,"YES","NO")</f>
        <v>NO</v>
      </c>
      <c r="AA49">
        <v>0</v>
      </c>
      <c r="AB49" t="s">
        <v>27</v>
      </c>
    </row>
    <row r="50" spans="1:28" x14ac:dyDescent="0.3">
      <c r="A50">
        <v>30</v>
      </c>
      <c r="B50" t="str" cm="1">
        <f t="array" ref="B50">_xlfn.IFS(PCOS[[#This Row],[Age (in Years)]]&lt;=19,"Teenagers",PCOS[[#This Row],[Age (in Years)]]&lt;=29,"20's",PCOS[[#This Row],[Age (in Years)]]&lt;=39,"30's",PCOS[[#This Row],[Age (in Years)]]&lt;=49,"40's",PCOS[[#This Row],[Age (in Years)]]&lt;=59,"50's",PCOS[[#This Row],[Age (in Years)]]&lt;=69,"60's")</f>
        <v>30's</v>
      </c>
      <c r="C50">
        <v>65</v>
      </c>
      <c r="D50">
        <v>162</v>
      </c>
      <c r="E50" t="str" cm="1">
        <f t="array" ref="E50">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50">
        <v>13</v>
      </c>
      <c r="G50" t="s">
        <v>19</v>
      </c>
      <c r="H50" t="str">
        <f>IF(PCOS[[#This Row],[Have you gained weight recently?2]]=1,"YES","NO")</f>
        <v>NO</v>
      </c>
      <c r="I50">
        <v>0</v>
      </c>
      <c r="J50" t="str">
        <f>IF(PCOS[[#This Row],[Do you have excessive body/facial hair growth ?2]]=1,"YES","NO")</f>
        <v>NO</v>
      </c>
      <c r="K50">
        <v>0</v>
      </c>
      <c r="L50" t="str">
        <f>IF(PCOS[[#This Row],[Are you noticing skin darkening recently?2]]=1,"YES","NO")</f>
        <v>NO</v>
      </c>
      <c r="M50">
        <v>0</v>
      </c>
      <c r="N50" t="str">
        <f>IF(PCOS[[#This Row],[Do have hair loss/hair thinning/baldness ?2]]=1,"YES","NO")</f>
        <v>YES</v>
      </c>
      <c r="O50">
        <v>1</v>
      </c>
      <c r="P50" t="str">
        <f>IF(PCOS[[#This Row],[Do you have pimples/acne on your face/jawline ?2]]=1,"YES","NO")</f>
        <v>NO</v>
      </c>
      <c r="Q50">
        <v>0</v>
      </c>
      <c r="R50" t="str">
        <f>IF(PCOS[[#This Row],[Do you eat fast food regularly ?2]]=1,"YES","NO")</f>
        <v>NO</v>
      </c>
      <c r="S50">
        <v>0</v>
      </c>
      <c r="T50" t="str">
        <f>IF(PCOS[[#This Row],[Do you exercise on a regular basis ?2]]=1,"YES","NO")</f>
        <v>NO</v>
      </c>
      <c r="U50">
        <v>0</v>
      </c>
      <c r="V50" t="str">
        <f>IF(PCOS[[#This Row],[Have you been diagnosed with PCOS/PCOD?2]]=1,"YES","NO")</f>
        <v>NO</v>
      </c>
      <c r="W50">
        <v>0</v>
      </c>
      <c r="X50" t="str">
        <f>IF(PCOS[[#This Row],[Do you experience mood swings ?2]]=1,"YES","NO")</f>
        <v>NO</v>
      </c>
      <c r="Y50">
        <v>0</v>
      </c>
      <c r="Z50" t="str">
        <f>IF(PCOS[[#This Row],[Are your periods regular ?2]]=1,"YES","NO")</f>
        <v>YES</v>
      </c>
      <c r="AA50">
        <v>1</v>
      </c>
      <c r="AB50" t="s">
        <v>27</v>
      </c>
    </row>
    <row r="51" spans="1:28" x14ac:dyDescent="0.3">
      <c r="A51">
        <v>47</v>
      </c>
      <c r="B51" t="str" cm="1">
        <f t="array" ref="B51">_xlfn.IFS(PCOS[[#This Row],[Age (in Years)]]&lt;=19,"Teenagers",PCOS[[#This Row],[Age (in Years)]]&lt;=29,"20's",PCOS[[#This Row],[Age (in Years)]]&lt;=39,"30's",PCOS[[#This Row],[Age (in Years)]]&lt;=49,"40's",PCOS[[#This Row],[Age (in Years)]]&lt;=59,"50's",PCOS[[#This Row],[Age (in Years)]]&lt;=69,"60's")</f>
        <v>40's</v>
      </c>
      <c r="C51">
        <v>62</v>
      </c>
      <c r="D51">
        <v>157</v>
      </c>
      <c r="E51" t="str" cm="1">
        <f t="array" ref="E51">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51">
        <v>11</v>
      </c>
      <c r="G51" t="s">
        <v>19</v>
      </c>
      <c r="H51" t="str">
        <f>IF(PCOS[[#This Row],[Have you gained weight recently?2]]=1,"YES","NO")</f>
        <v>NO</v>
      </c>
      <c r="I51">
        <v>0</v>
      </c>
      <c r="J51" t="str">
        <f>IF(PCOS[[#This Row],[Do you have excessive body/facial hair growth ?2]]=1,"YES","NO")</f>
        <v>YES</v>
      </c>
      <c r="K51">
        <v>1</v>
      </c>
      <c r="L51" t="str">
        <f>IF(PCOS[[#This Row],[Are you noticing skin darkening recently?2]]=1,"YES","NO")</f>
        <v>NO</v>
      </c>
      <c r="M51">
        <v>0</v>
      </c>
      <c r="N51" t="str">
        <f>IF(PCOS[[#This Row],[Do have hair loss/hair thinning/baldness ?2]]=1,"YES","NO")</f>
        <v>YES</v>
      </c>
      <c r="O51">
        <v>1</v>
      </c>
      <c r="P51" t="str">
        <f>IF(PCOS[[#This Row],[Do you have pimples/acne on your face/jawline ?2]]=1,"YES","NO")</f>
        <v>NO</v>
      </c>
      <c r="Q51">
        <v>0</v>
      </c>
      <c r="R51" t="str">
        <f>IF(PCOS[[#This Row],[Do you eat fast food regularly ?2]]=1,"YES","NO")</f>
        <v>NO</v>
      </c>
      <c r="S51">
        <v>0</v>
      </c>
      <c r="T51" t="str">
        <f>IF(PCOS[[#This Row],[Do you exercise on a regular basis ?2]]=1,"YES","NO")</f>
        <v>NO</v>
      </c>
      <c r="U51">
        <v>0</v>
      </c>
      <c r="V51" t="str">
        <f>IF(PCOS[[#This Row],[Have you been diagnosed with PCOS/PCOD?2]]=1,"YES","NO")</f>
        <v>YES</v>
      </c>
      <c r="W51">
        <v>1</v>
      </c>
      <c r="X51" t="str">
        <f>IF(PCOS[[#This Row],[Do you experience mood swings ?2]]=1,"YES","NO")</f>
        <v>NO</v>
      </c>
      <c r="Y51">
        <v>0</v>
      </c>
      <c r="Z51" t="str">
        <f>IF(PCOS[[#This Row],[Are your periods regular ?2]]=1,"YES","NO")</f>
        <v>YES</v>
      </c>
      <c r="AA51">
        <v>1</v>
      </c>
      <c r="AB51" t="s">
        <v>25</v>
      </c>
    </row>
    <row r="52" spans="1:28" x14ac:dyDescent="0.3">
      <c r="A52">
        <v>43</v>
      </c>
      <c r="B52" t="str" cm="1">
        <f t="array" ref="B52">_xlfn.IFS(PCOS[[#This Row],[Age (in Years)]]&lt;=19,"Teenagers",PCOS[[#This Row],[Age (in Years)]]&lt;=29,"20's",PCOS[[#This Row],[Age (in Years)]]&lt;=39,"30's",PCOS[[#This Row],[Age (in Years)]]&lt;=49,"40's",PCOS[[#This Row],[Age (in Years)]]&lt;=59,"50's",PCOS[[#This Row],[Age (in Years)]]&lt;=69,"60's")</f>
        <v>40's</v>
      </c>
      <c r="C52">
        <v>89</v>
      </c>
      <c r="D52">
        <v>186</v>
      </c>
      <c r="E52" t="str" cm="1">
        <f t="array" ref="E52">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52">
        <v>11</v>
      </c>
      <c r="G52" t="s">
        <v>19</v>
      </c>
      <c r="H52" t="str">
        <f>IF(PCOS[[#This Row],[Have you gained weight recently?2]]=1,"YES","NO")</f>
        <v>NO</v>
      </c>
      <c r="I52">
        <v>0</v>
      </c>
      <c r="J52" t="str">
        <f>IF(PCOS[[#This Row],[Do you have excessive body/facial hair growth ?2]]=1,"YES","NO")</f>
        <v>NO</v>
      </c>
      <c r="K52">
        <v>0</v>
      </c>
      <c r="L52" t="str">
        <f>IF(PCOS[[#This Row],[Are you noticing skin darkening recently?2]]=1,"YES","NO")</f>
        <v>NO</v>
      </c>
      <c r="M52">
        <v>0</v>
      </c>
      <c r="N52" t="str">
        <f>IF(PCOS[[#This Row],[Do have hair loss/hair thinning/baldness ?2]]=1,"YES","NO")</f>
        <v>YES</v>
      </c>
      <c r="O52">
        <v>1</v>
      </c>
      <c r="P52" t="str">
        <f>IF(PCOS[[#This Row],[Do you have pimples/acne on your face/jawline ?2]]=1,"YES","NO")</f>
        <v>YES</v>
      </c>
      <c r="Q52">
        <v>1</v>
      </c>
      <c r="R52" t="str">
        <f>IF(PCOS[[#This Row],[Do you eat fast food regularly ?2]]=1,"YES","NO")</f>
        <v>NO</v>
      </c>
      <c r="S52">
        <v>0</v>
      </c>
      <c r="T52" t="str">
        <f>IF(PCOS[[#This Row],[Do you exercise on a regular basis ?2]]=1,"YES","NO")</f>
        <v>YES</v>
      </c>
      <c r="U52">
        <v>1</v>
      </c>
      <c r="V52" t="str">
        <f>IF(PCOS[[#This Row],[Have you been diagnosed with PCOS/PCOD?2]]=1,"YES","NO")</f>
        <v>NO</v>
      </c>
      <c r="W52">
        <v>0</v>
      </c>
      <c r="X52" t="str">
        <f>IF(PCOS[[#This Row],[Do you experience mood swings ?2]]=1,"YES","NO")</f>
        <v>YES</v>
      </c>
      <c r="Y52">
        <v>1</v>
      </c>
      <c r="Z52" t="str">
        <f>IF(PCOS[[#This Row],[Are your periods regular ?2]]=1,"YES","NO")</f>
        <v>YES</v>
      </c>
      <c r="AA52">
        <v>1</v>
      </c>
      <c r="AB52" t="s">
        <v>27</v>
      </c>
    </row>
    <row r="53" spans="1:28" x14ac:dyDescent="0.3">
      <c r="A53">
        <v>25</v>
      </c>
      <c r="B53" t="str" cm="1">
        <f t="array" ref="B53">_xlfn.IFS(PCOS[[#This Row],[Age (in Years)]]&lt;=19,"Teenagers",PCOS[[#This Row],[Age (in Years)]]&lt;=29,"20's",PCOS[[#This Row],[Age (in Years)]]&lt;=39,"30's",PCOS[[#This Row],[Age (in Years)]]&lt;=49,"40's",PCOS[[#This Row],[Age (in Years)]]&lt;=59,"50's",PCOS[[#This Row],[Age (in Years)]]&lt;=69,"60's")</f>
        <v>20's</v>
      </c>
      <c r="C53">
        <v>81</v>
      </c>
      <c r="D53">
        <v>160</v>
      </c>
      <c r="E53" t="str" cm="1">
        <f t="array" ref="E53">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53">
        <v>15</v>
      </c>
      <c r="G53" t="s">
        <v>19</v>
      </c>
      <c r="H53" t="str">
        <f>IF(PCOS[[#This Row],[Have you gained weight recently?2]]=1,"YES","NO")</f>
        <v>YES</v>
      </c>
      <c r="I53">
        <v>1</v>
      </c>
      <c r="J53" t="str">
        <f>IF(PCOS[[#This Row],[Do you have excessive body/facial hair growth ?2]]=1,"YES","NO")</f>
        <v>YES</v>
      </c>
      <c r="K53">
        <v>1</v>
      </c>
      <c r="L53" t="str">
        <f>IF(PCOS[[#This Row],[Are you noticing skin darkening recently?2]]=1,"YES","NO")</f>
        <v>YES</v>
      </c>
      <c r="M53">
        <v>1</v>
      </c>
      <c r="N53" t="str">
        <f>IF(PCOS[[#This Row],[Do have hair loss/hair thinning/baldness ?2]]=1,"YES","NO")</f>
        <v>YES</v>
      </c>
      <c r="O53">
        <v>1</v>
      </c>
      <c r="P53" t="str">
        <f>IF(PCOS[[#This Row],[Do you have pimples/acne on your face/jawline ?2]]=1,"YES","NO")</f>
        <v>YES</v>
      </c>
      <c r="Q53">
        <v>1</v>
      </c>
      <c r="R53" t="str">
        <f>IF(PCOS[[#This Row],[Do you eat fast food regularly ?2]]=1,"YES","NO")</f>
        <v>YES</v>
      </c>
      <c r="S53">
        <v>1</v>
      </c>
      <c r="T53" t="str">
        <f>IF(PCOS[[#This Row],[Do you exercise on a regular basis ?2]]=1,"YES","NO")</f>
        <v>NO</v>
      </c>
      <c r="U53">
        <v>0</v>
      </c>
      <c r="V53" t="str">
        <f>IF(PCOS[[#This Row],[Have you been diagnosed with PCOS/PCOD?2]]=1,"YES","NO")</f>
        <v>YES</v>
      </c>
      <c r="W53">
        <v>1</v>
      </c>
      <c r="X53" t="str">
        <f>IF(PCOS[[#This Row],[Do you experience mood swings ?2]]=1,"YES","NO")</f>
        <v>YES</v>
      </c>
      <c r="Y53">
        <v>1</v>
      </c>
      <c r="Z53" t="str">
        <f>IF(PCOS[[#This Row],[Are your periods regular ?2]]=1,"YES","NO")</f>
        <v>NO</v>
      </c>
      <c r="AA53">
        <v>0</v>
      </c>
      <c r="AB53" t="s">
        <v>29</v>
      </c>
    </row>
    <row r="54" spans="1:28" x14ac:dyDescent="0.3">
      <c r="A54">
        <v>36</v>
      </c>
      <c r="B54" t="str" cm="1">
        <f t="array" ref="B54">_xlfn.IFS(PCOS[[#This Row],[Age (in Years)]]&lt;=19,"Teenagers",PCOS[[#This Row],[Age (in Years)]]&lt;=29,"20's",PCOS[[#This Row],[Age (in Years)]]&lt;=39,"30's",PCOS[[#This Row],[Age (in Years)]]&lt;=49,"40's",PCOS[[#This Row],[Age (in Years)]]&lt;=59,"50's",PCOS[[#This Row],[Age (in Years)]]&lt;=69,"60's")</f>
        <v>30's</v>
      </c>
      <c r="C54">
        <v>59</v>
      </c>
      <c r="D54">
        <v>157</v>
      </c>
      <c r="E54" t="str" cm="1">
        <f t="array" ref="E54">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54">
        <v>14</v>
      </c>
      <c r="G54" t="s">
        <v>20</v>
      </c>
      <c r="H54" t="str">
        <f>IF(PCOS[[#This Row],[Have you gained weight recently?2]]=1,"YES","NO")</f>
        <v>NO</v>
      </c>
      <c r="I54">
        <v>0</v>
      </c>
      <c r="J54" t="str">
        <f>IF(PCOS[[#This Row],[Do you have excessive body/facial hair growth ?2]]=1,"YES","NO")</f>
        <v>NO</v>
      </c>
      <c r="K54">
        <v>0</v>
      </c>
      <c r="L54" t="str">
        <f>IF(PCOS[[#This Row],[Are you noticing skin darkening recently?2]]=1,"YES","NO")</f>
        <v>YES</v>
      </c>
      <c r="M54">
        <v>1</v>
      </c>
      <c r="N54" t="str">
        <f>IF(PCOS[[#This Row],[Do have hair loss/hair thinning/baldness ?2]]=1,"YES","NO")</f>
        <v>YES</v>
      </c>
      <c r="O54">
        <v>1</v>
      </c>
      <c r="P54" t="str">
        <f>IF(PCOS[[#This Row],[Do you have pimples/acne on your face/jawline ?2]]=1,"YES","NO")</f>
        <v>NO</v>
      </c>
      <c r="Q54">
        <v>0</v>
      </c>
      <c r="R54" t="str">
        <f>IF(PCOS[[#This Row],[Do you eat fast food regularly ?2]]=1,"YES","NO")</f>
        <v>NO</v>
      </c>
      <c r="S54">
        <v>0</v>
      </c>
      <c r="T54" t="str">
        <f>IF(PCOS[[#This Row],[Do you exercise on a regular basis ?2]]=1,"YES","NO")</f>
        <v>NO</v>
      </c>
      <c r="U54">
        <v>0</v>
      </c>
      <c r="V54" t="str">
        <f>IF(PCOS[[#This Row],[Have you been diagnosed with PCOS/PCOD?2]]=1,"YES","NO")</f>
        <v>YES</v>
      </c>
      <c r="W54">
        <v>1</v>
      </c>
      <c r="X54" t="str">
        <f>IF(PCOS[[#This Row],[Do you experience mood swings ?2]]=1,"YES","NO")</f>
        <v>YES</v>
      </c>
      <c r="Y54">
        <v>1</v>
      </c>
      <c r="Z54" t="str">
        <f>IF(PCOS[[#This Row],[Are your periods regular ?2]]=1,"YES","NO")</f>
        <v>NO</v>
      </c>
      <c r="AA54">
        <v>0</v>
      </c>
      <c r="AB54" t="s">
        <v>27</v>
      </c>
    </row>
    <row r="55" spans="1:28" x14ac:dyDescent="0.3">
      <c r="A55">
        <v>26</v>
      </c>
      <c r="B55" t="str" cm="1">
        <f t="array" ref="B55">_xlfn.IFS(PCOS[[#This Row],[Age (in Years)]]&lt;=19,"Teenagers",PCOS[[#This Row],[Age (in Years)]]&lt;=29,"20's",PCOS[[#This Row],[Age (in Years)]]&lt;=39,"30's",PCOS[[#This Row],[Age (in Years)]]&lt;=49,"40's",PCOS[[#This Row],[Age (in Years)]]&lt;=59,"50's",PCOS[[#This Row],[Age (in Years)]]&lt;=69,"60's")</f>
        <v>20's</v>
      </c>
      <c r="C55">
        <v>53</v>
      </c>
      <c r="D55">
        <v>153</v>
      </c>
      <c r="E55" t="str" cm="1">
        <f t="array" ref="E55">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55">
        <v>16</v>
      </c>
      <c r="G55" t="s">
        <v>19</v>
      </c>
      <c r="H55" t="str">
        <f>IF(PCOS[[#This Row],[Have you gained weight recently?2]]=1,"YES","NO")</f>
        <v>NO</v>
      </c>
      <c r="I55">
        <v>0</v>
      </c>
      <c r="J55" t="str">
        <f>IF(PCOS[[#This Row],[Do you have excessive body/facial hair growth ?2]]=1,"YES","NO")</f>
        <v>NO</v>
      </c>
      <c r="K55">
        <v>0</v>
      </c>
      <c r="L55" t="str">
        <f>IF(PCOS[[#This Row],[Are you noticing skin darkening recently?2]]=1,"YES","NO")</f>
        <v>NO</v>
      </c>
      <c r="M55">
        <v>0</v>
      </c>
      <c r="N55" t="str">
        <f>IF(PCOS[[#This Row],[Do have hair loss/hair thinning/baldness ?2]]=1,"YES","NO")</f>
        <v>YES</v>
      </c>
      <c r="O55">
        <v>1</v>
      </c>
      <c r="P55" t="str">
        <f>IF(PCOS[[#This Row],[Do you have pimples/acne on your face/jawline ?2]]=1,"YES","NO")</f>
        <v>NO</v>
      </c>
      <c r="Q55">
        <v>0</v>
      </c>
      <c r="R55" t="str">
        <f>IF(PCOS[[#This Row],[Do you eat fast food regularly ?2]]=1,"YES","NO")</f>
        <v>NO</v>
      </c>
      <c r="S55">
        <v>0</v>
      </c>
      <c r="T55" t="str">
        <f>IF(PCOS[[#This Row],[Do you exercise on a regular basis ?2]]=1,"YES","NO")</f>
        <v>NO</v>
      </c>
      <c r="U55">
        <v>0</v>
      </c>
      <c r="V55" t="str">
        <f>IF(PCOS[[#This Row],[Have you been diagnosed with PCOS/PCOD?2]]=1,"YES","NO")</f>
        <v>NO</v>
      </c>
      <c r="W55">
        <v>0</v>
      </c>
      <c r="X55" t="str">
        <f>IF(PCOS[[#This Row],[Do you experience mood swings ?2]]=1,"YES","NO")</f>
        <v>YES</v>
      </c>
      <c r="Y55">
        <v>1</v>
      </c>
      <c r="Z55" t="str">
        <f>IF(PCOS[[#This Row],[Are your periods regular ?2]]=1,"YES","NO")</f>
        <v>YES</v>
      </c>
      <c r="AA55">
        <v>1</v>
      </c>
      <c r="AB55" t="s">
        <v>29</v>
      </c>
    </row>
    <row r="56" spans="1:28" x14ac:dyDescent="0.3">
      <c r="A56">
        <v>21</v>
      </c>
      <c r="B56" t="str" cm="1">
        <f t="array" ref="B56">_xlfn.IFS(PCOS[[#This Row],[Age (in Years)]]&lt;=19,"Teenagers",PCOS[[#This Row],[Age (in Years)]]&lt;=29,"20's",PCOS[[#This Row],[Age (in Years)]]&lt;=39,"30's",PCOS[[#This Row],[Age (in Years)]]&lt;=49,"40's",PCOS[[#This Row],[Age (in Years)]]&lt;=59,"50's",PCOS[[#This Row],[Age (in Years)]]&lt;=69,"60's")</f>
        <v>20's</v>
      </c>
      <c r="C56">
        <v>55</v>
      </c>
      <c r="D56">
        <v>154</v>
      </c>
      <c r="E56" t="str" cm="1">
        <f t="array" ref="E56">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56">
        <v>13</v>
      </c>
      <c r="G56" t="s">
        <v>19</v>
      </c>
      <c r="H56" t="str">
        <f>IF(PCOS[[#This Row],[Have you gained weight recently?2]]=1,"YES","NO")</f>
        <v>NO</v>
      </c>
      <c r="I56">
        <v>0</v>
      </c>
      <c r="J56" t="str">
        <f>IF(PCOS[[#This Row],[Do you have excessive body/facial hair growth ?2]]=1,"YES","NO")</f>
        <v>NO</v>
      </c>
      <c r="K56">
        <v>0</v>
      </c>
      <c r="L56" t="str">
        <f>IF(PCOS[[#This Row],[Are you noticing skin darkening recently?2]]=1,"YES","NO")</f>
        <v>NO</v>
      </c>
      <c r="M56">
        <v>0</v>
      </c>
      <c r="N56" t="str">
        <f>IF(PCOS[[#This Row],[Do have hair loss/hair thinning/baldness ?2]]=1,"YES","NO")</f>
        <v>NO</v>
      </c>
      <c r="O56">
        <v>0</v>
      </c>
      <c r="P56" t="str">
        <f>IF(PCOS[[#This Row],[Do you have pimples/acne on your face/jawline ?2]]=1,"YES","NO")</f>
        <v>NO</v>
      </c>
      <c r="Q56">
        <v>0</v>
      </c>
      <c r="R56" t="str">
        <f>IF(PCOS[[#This Row],[Do you eat fast food regularly ?2]]=1,"YES","NO")</f>
        <v>YES</v>
      </c>
      <c r="S56">
        <v>1</v>
      </c>
      <c r="T56" t="str">
        <f>IF(PCOS[[#This Row],[Do you exercise on a regular basis ?2]]=1,"YES","NO")</f>
        <v>NO</v>
      </c>
      <c r="U56">
        <v>0</v>
      </c>
      <c r="V56" t="str">
        <f>IF(PCOS[[#This Row],[Have you been diagnosed with PCOS/PCOD?2]]=1,"YES","NO")</f>
        <v>NO</v>
      </c>
      <c r="W56">
        <v>0</v>
      </c>
      <c r="X56" t="str">
        <f>IF(PCOS[[#This Row],[Do you experience mood swings ?2]]=1,"YES","NO")</f>
        <v>NO</v>
      </c>
      <c r="Y56">
        <v>0</v>
      </c>
      <c r="Z56" t="str">
        <f>IF(PCOS[[#This Row],[Are your periods regular ?2]]=1,"YES","NO")</f>
        <v>YES</v>
      </c>
      <c r="AA56">
        <v>1</v>
      </c>
      <c r="AB56" t="s">
        <v>29</v>
      </c>
    </row>
    <row r="57" spans="1:28" x14ac:dyDescent="0.3">
      <c r="A57">
        <v>42</v>
      </c>
      <c r="B57" t="str" cm="1">
        <f t="array" ref="B57">_xlfn.IFS(PCOS[[#This Row],[Age (in Years)]]&lt;=19,"Teenagers",PCOS[[#This Row],[Age (in Years)]]&lt;=29,"20's",PCOS[[#This Row],[Age (in Years)]]&lt;=39,"30's",PCOS[[#This Row],[Age (in Years)]]&lt;=49,"40's",PCOS[[#This Row],[Age (in Years)]]&lt;=59,"50's",PCOS[[#This Row],[Age (in Years)]]&lt;=69,"60's")</f>
        <v>40's</v>
      </c>
      <c r="C57">
        <v>75</v>
      </c>
      <c r="D57">
        <v>166</v>
      </c>
      <c r="E57" t="str" cm="1">
        <f t="array" ref="E57">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57">
        <v>15</v>
      </c>
      <c r="G57" t="s">
        <v>19</v>
      </c>
      <c r="H57" t="str">
        <f>IF(PCOS[[#This Row],[Have you gained weight recently?2]]=1,"YES","NO")</f>
        <v>YES</v>
      </c>
      <c r="I57">
        <v>1</v>
      </c>
      <c r="J57" t="str">
        <f>IF(PCOS[[#This Row],[Do you have excessive body/facial hair growth ?2]]=1,"YES","NO")</f>
        <v>NO</v>
      </c>
      <c r="K57">
        <v>0</v>
      </c>
      <c r="L57" t="str">
        <f>IF(PCOS[[#This Row],[Are you noticing skin darkening recently?2]]=1,"YES","NO")</f>
        <v>NO</v>
      </c>
      <c r="M57">
        <v>0</v>
      </c>
      <c r="N57" t="str">
        <f>IF(PCOS[[#This Row],[Do have hair loss/hair thinning/baldness ?2]]=1,"YES","NO")</f>
        <v>NO</v>
      </c>
      <c r="O57">
        <v>0</v>
      </c>
      <c r="P57" t="str">
        <f>IF(PCOS[[#This Row],[Do you have pimples/acne on your face/jawline ?2]]=1,"YES","NO")</f>
        <v>NO</v>
      </c>
      <c r="Q57">
        <v>0</v>
      </c>
      <c r="R57" t="str">
        <f>IF(PCOS[[#This Row],[Do you eat fast food regularly ?2]]=1,"YES","NO")</f>
        <v>NO</v>
      </c>
      <c r="S57">
        <v>0</v>
      </c>
      <c r="T57" t="str">
        <f>IF(PCOS[[#This Row],[Do you exercise on a regular basis ?2]]=1,"YES","NO")</f>
        <v>NO</v>
      </c>
      <c r="U57">
        <v>0</v>
      </c>
      <c r="V57" t="str">
        <f>IF(PCOS[[#This Row],[Have you been diagnosed with PCOS/PCOD?2]]=1,"YES","NO")</f>
        <v>NO</v>
      </c>
      <c r="W57">
        <v>0</v>
      </c>
      <c r="X57" t="str">
        <f>IF(PCOS[[#This Row],[Do you experience mood swings ?2]]=1,"YES","NO")</f>
        <v>NO</v>
      </c>
      <c r="Y57">
        <v>0</v>
      </c>
      <c r="Z57" t="str">
        <f>IF(PCOS[[#This Row],[Are your periods regular ?2]]=1,"YES","NO")</f>
        <v>YES</v>
      </c>
      <c r="AA57">
        <v>1</v>
      </c>
      <c r="AB57" t="s">
        <v>24</v>
      </c>
    </row>
    <row r="58" spans="1:28" x14ac:dyDescent="0.3">
      <c r="A58">
        <v>22</v>
      </c>
      <c r="B58" t="str" cm="1">
        <f t="array" ref="B58">_xlfn.IFS(PCOS[[#This Row],[Age (in Years)]]&lt;=19,"Teenagers",PCOS[[#This Row],[Age (in Years)]]&lt;=29,"20's",PCOS[[#This Row],[Age (in Years)]]&lt;=39,"30's",PCOS[[#This Row],[Age (in Years)]]&lt;=49,"40's",PCOS[[#This Row],[Age (in Years)]]&lt;=59,"50's",PCOS[[#This Row],[Age (in Years)]]&lt;=69,"60's")</f>
        <v>20's</v>
      </c>
      <c r="C58">
        <v>52</v>
      </c>
      <c r="D58">
        <v>160</v>
      </c>
      <c r="E58" t="str" cm="1">
        <f t="array" ref="E58">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58">
        <v>15</v>
      </c>
      <c r="G58" t="s">
        <v>19</v>
      </c>
      <c r="H58" t="str">
        <f>IF(PCOS[[#This Row],[Have you gained weight recently?2]]=1,"YES","NO")</f>
        <v>YES</v>
      </c>
      <c r="I58">
        <v>1</v>
      </c>
      <c r="J58" t="str">
        <f>IF(PCOS[[#This Row],[Do you have excessive body/facial hair growth ?2]]=1,"YES","NO")</f>
        <v>NO</v>
      </c>
      <c r="K58">
        <v>0</v>
      </c>
      <c r="L58" t="str">
        <f>IF(PCOS[[#This Row],[Are you noticing skin darkening recently?2]]=1,"YES","NO")</f>
        <v>NO</v>
      </c>
      <c r="M58">
        <v>0</v>
      </c>
      <c r="N58" t="str">
        <f>IF(PCOS[[#This Row],[Do have hair loss/hair thinning/baldness ?2]]=1,"YES","NO")</f>
        <v>YES</v>
      </c>
      <c r="O58">
        <v>1</v>
      </c>
      <c r="P58" t="str">
        <f>IF(PCOS[[#This Row],[Do you have pimples/acne on your face/jawline ?2]]=1,"YES","NO")</f>
        <v>YES</v>
      </c>
      <c r="Q58">
        <v>1</v>
      </c>
      <c r="R58" t="str">
        <f>IF(PCOS[[#This Row],[Do you eat fast food regularly ?2]]=1,"YES","NO")</f>
        <v>YES</v>
      </c>
      <c r="S58">
        <v>1</v>
      </c>
      <c r="T58" t="str">
        <f>IF(PCOS[[#This Row],[Do you exercise on a regular basis ?2]]=1,"YES","NO")</f>
        <v>NO</v>
      </c>
      <c r="U58">
        <v>0</v>
      </c>
      <c r="V58" t="str">
        <f>IF(PCOS[[#This Row],[Have you been diagnosed with PCOS/PCOD?2]]=1,"YES","NO")</f>
        <v>NO</v>
      </c>
      <c r="W58">
        <v>0</v>
      </c>
      <c r="X58" t="str">
        <f>IF(PCOS[[#This Row],[Do you experience mood swings ?2]]=1,"YES","NO")</f>
        <v>YES</v>
      </c>
      <c r="Y58">
        <v>1</v>
      </c>
      <c r="Z58" t="str">
        <f>IF(PCOS[[#This Row],[Are your periods regular ?2]]=1,"YES","NO")</f>
        <v>YES</v>
      </c>
      <c r="AA58">
        <v>1</v>
      </c>
      <c r="AB58" t="s">
        <v>31</v>
      </c>
    </row>
    <row r="59" spans="1:28" x14ac:dyDescent="0.3">
      <c r="A59">
        <v>22</v>
      </c>
      <c r="B59" t="str" cm="1">
        <f t="array" ref="B59">_xlfn.IFS(PCOS[[#This Row],[Age (in Years)]]&lt;=19,"Teenagers",PCOS[[#This Row],[Age (in Years)]]&lt;=29,"20's",PCOS[[#This Row],[Age (in Years)]]&lt;=39,"30's",PCOS[[#This Row],[Age (in Years)]]&lt;=49,"40's",PCOS[[#This Row],[Age (in Years)]]&lt;=59,"50's",PCOS[[#This Row],[Age (in Years)]]&lt;=69,"60's")</f>
        <v>20's</v>
      </c>
      <c r="C59">
        <v>47</v>
      </c>
      <c r="D59">
        <v>165</v>
      </c>
      <c r="E59" t="str" cm="1">
        <f t="array" ref="E59">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59">
        <v>15</v>
      </c>
      <c r="G59" t="s">
        <v>19</v>
      </c>
      <c r="H59" t="str">
        <f>IF(PCOS[[#This Row],[Have you gained weight recently?2]]=1,"YES","NO")</f>
        <v>NO</v>
      </c>
      <c r="I59">
        <v>0</v>
      </c>
      <c r="J59" t="str">
        <f>IF(PCOS[[#This Row],[Do you have excessive body/facial hair growth ?2]]=1,"YES","NO")</f>
        <v>NO</v>
      </c>
      <c r="K59">
        <v>0</v>
      </c>
      <c r="L59" t="str">
        <f>IF(PCOS[[#This Row],[Are you noticing skin darkening recently?2]]=1,"YES","NO")</f>
        <v>YES</v>
      </c>
      <c r="M59">
        <v>1</v>
      </c>
      <c r="N59" t="str">
        <f>IF(PCOS[[#This Row],[Do have hair loss/hair thinning/baldness ?2]]=1,"YES","NO")</f>
        <v>YES</v>
      </c>
      <c r="O59">
        <v>1</v>
      </c>
      <c r="P59" t="str">
        <f>IF(PCOS[[#This Row],[Do you have pimples/acne on your face/jawline ?2]]=1,"YES","NO")</f>
        <v>YES</v>
      </c>
      <c r="Q59">
        <v>1</v>
      </c>
      <c r="R59" t="str">
        <f>IF(PCOS[[#This Row],[Do you eat fast food regularly ?2]]=1,"YES","NO")</f>
        <v>YES</v>
      </c>
      <c r="S59">
        <v>1</v>
      </c>
      <c r="T59" t="str">
        <f>IF(PCOS[[#This Row],[Do you exercise on a regular basis ?2]]=1,"YES","NO")</f>
        <v>NO</v>
      </c>
      <c r="U59">
        <v>0</v>
      </c>
      <c r="V59" t="str">
        <f>IF(PCOS[[#This Row],[Have you been diagnosed with PCOS/PCOD?2]]=1,"YES","NO")</f>
        <v>NO</v>
      </c>
      <c r="W59">
        <v>0</v>
      </c>
      <c r="X59" t="str">
        <f>IF(PCOS[[#This Row],[Do you experience mood swings ?2]]=1,"YES","NO")</f>
        <v>YES</v>
      </c>
      <c r="Y59">
        <v>1</v>
      </c>
      <c r="Z59" t="str">
        <f>IF(PCOS[[#This Row],[Are your periods regular ?2]]=1,"YES","NO")</f>
        <v>YES</v>
      </c>
      <c r="AA59">
        <v>1</v>
      </c>
      <c r="AB59" t="s">
        <v>27</v>
      </c>
    </row>
    <row r="60" spans="1:28" x14ac:dyDescent="0.3">
      <c r="A60">
        <v>20</v>
      </c>
      <c r="B60" t="str" cm="1">
        <f t="array" ref="B60">_xlfn.IFS(PCOS[[#This Row],[Age (in Years)]]&lt;=19,"Teenagers",PCOS[[#This Row],[Age (in Years)]]&lt;=29,"20's",PCOS[[#This Row],[Age (in Years)]]&lt;=39,"30's",PCOS[[#This Row],[Age (in Years)]]&lt;=49,"40's",PCOS[[#This Row],[Age (in Years)]]&lt;=59,"50's",PCOS[[#This Row],[Age (in Years)]]&lt;=69,"60's")</f>
        <v>20's</v>
      </c>
      <c r="C60">
        <v>73</v>
      </c>
      <c r="D60">
        <v>170</v>
      </c>
      <c r="E60" t="str" cm="1">
        <f t="array" ref="E60">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60">
        <v>13</v>
      </c>
      <c r="G60" t="s">
        <v>19</v>
      </c>
      <c r="H60" t="str">
        <f>IF(PCOS[[#This Row],[Have you gained weight recently?2]]=1,"YES","NO")</f>
        <v>YES</v>
      </c>
      <c r="I60">
        <v>1</v>
      </c>
      <c r="J60" t="str">
        <f>IF(PCOS[[#This Row],[Do you have excessive body/facial hair growth ?2]]=1,"YES","NO")</f>
        <v>YES</v>
      </c>
      <c r="K60">
        <v>1</v>
      </c>
      <c r="L60" t="str">
        <f>IF(PCOS[[#This Row],[Are you noticing skin darkening recently?2]]=1,"YES","NO")</f>
        <v>NO</v>
      </c>
      <c r="M60">
        <v>0</v>
      </c>
      <c r="N60" t="str">
        <f>IF(PCOS[[#This Row],[Do have hair loss/hair thinning/baldness ?2]]=1,"YES","NO")</f>
        <v>YES</v>
      </c>
      <c r="O60">
        <v>1</v>
      </c>
      <c r="P60" t="str">
        <f>IF(PCOS[[#This Row],[Do you have pimples/acne on your face/jawline ?2]]=1,"YES","NO")</f>
        <v>YES</v>
      </c>
      <c r="Q60">
        <v>1</v>
      </c>
      <c r="R60" t="str">
        <f>IF(PCOS[[#This Row],[Do you eat fast food regularly ?2]]=1,"YES","NO")</f>
        <v>NO</v>
      </c>
      <c r="S60">
        <v>0</v>
      </c>
      <c r="T60" t="str">
        <f>IF(PCOS[[#This Row],[Do you exercise on a regular basis ?2]]=1,"YES","NO")</f>
        <v>NO</v>
      </c>
      <c r="U60">
        <v>0</v>
      </c>
      <c r="V60" t="str">
        <f>IF(PCOS[[#This Row],[Have you been diagnosed with PCOS/PCOD?2]]=1,"YES","NO")</f>
        <v>NO</v>
      </c>
      <c r="W60">
        <v>0</v>
      </c>
      <c r="X60" t="str">
        <f>IF(PCOS[[#This Row],[Do you experience mood swings ?2]]=1,"YES","NO")</f>
        <v>YES</v>
      </c>
      <c r="Y60">
        <v>1</v>
      </c>
      <c r="Z60" t="str">
        <f>IF(PCOS[[#This Row],[Are your periods regular ?2]]=1,"YES","NO")</f>
        <v>YES</v>
      </c>
      <c r="AA60">
        <v>1</v>
      </c>
      <c r="AB60" t="s">
        <v>27</v>
      </c>
    </row>
    <row r="61" spans="1:28" x14ac:dyDescent="0.3">
      <c r="A61">
        <v>21</v>
      </c>
      <c r="B61" t="str" cm="1">
        <f t="array" ref="B61">_xlfn.IFS(PCOS[[#This Row],[Age (in Years)]]&lt;=19,"Teenagers",PCOS[[#This Row],[Age (in Years)]]&lt;=29,"20's",PCOS[[#This Row],[Age (in Years)]]&lt;=39,"30's",PCOS[[#This Row],[Age (in Years)]]&lt;=49,"40's",PCOS[[#This Row],[Age (in Years)]]&lt;=59,"50's",PCOS[[#This Row],[Age (in Years)]]&lt;=69,"60's")</f>
        <v>20's</v>
      </c>
      <c r="C61">
        <v>48</v>
      </c>
      <c r="D61">
        <v>160</v>
      </c>
      <c r="E61" t="str" cm="1">
        <f t="array" ref="E61">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61">
        <v>15</v>
      </c>
      <c r="G61" t="s">
        <v>19</v>
      </c>
      <c r="H61" t="str">
        <f>IF(PCOS[[#This Row],[Have you gained weight recently?2]]=1,"YES","NO")</f>
        <v>NO</v>
      </c>
      <c r="I61">
        <v>0</v>
      </c>
      <c r="J61" t="str">
        <f>IF(PCOS[[#This Row],[Do you have excessive body/facial hair growth ?2]]=1,"YES","NO")</f>
        <v>NO</v>
      </c>
      <c r="K61">
        <v>0</v>
      </c>
      <c r="L61" t="str">
        <f>IF(PCOS[[#This Row],[Are you noticing skin darkening recently?2]]=1,"YES","NO")</f>
        <v>NO</v>
      </c>
      <c r="M61">
        <v>0</v>
      </c>
      <c r="N61" t="str">
        <f>IF(PCOS[[#This Row],[Do have hair loss/hair thinning/baldness ?2]]=1,"YES","NO")</f>
        <v>YES</v>
      </c>
      <c r="O61">
        <v>1</v>
      </c>
      <c r="P61" t="str">
        <f>IF(PCOS[[#This Row],[Do you have pimples/acne on your face/jawline ?2]]=1,"YES","NO")</f>
        <v>YES</v>
      </c>
      <c r="Q61">
        <v>1</v>
      </c>
      <c r="R61" t="str">
        <f>IF(PCOS[[#This Row],[Do you eat fast food regularly ?2]]=1,"YES","NO")</f>
        <v>NO</v>
      </c>
      <c r="S61">
        <v>0</v>
      </c>
      <c r="T61" t="str">
        <f>IF(PCOS[[#This Row],[Do you exercise on a regular basis ?2]]=1,"YES","NO")</f>
        <v>NO</v>
      </c>
      <c r="U61">
        <v>0</v>
      </c>
      <c r="V61" t="str">
        <f>IF(PCOS[[#This Row],[Have you been diagnosed with PCOS/PCOD?2]]=1,"YES","NO")</f>
        <v>NO</v>
      </c>
      <c r="W61">
        <v>0</v>
      </c>
      <c r="X61" t="str">
        <f>IF(PCOS[[#This Row],[Do you experience mood swings ?2]]=1,"YES","NO")</f>
        <v>YES</v>
      </c>
      <c r="Y61">
        <v>1</v>
      </c>
      <c r="Z61" t="str">
        <f>IF(PCOS[[#This Row],[Are your periods regular ?2]]=1,"YES","NO")</f>
        <v>YES</v>
      </c>
      <c r="AA61">
        <v>1</v>
      </c>
      <c r="AB61" t="s">
        <v>27</v>
      </c>
    </row>
    <row r="62" spans="1:28" x14ac:dyDescent="0.3">
      <c r="A62">
        <v>21</v>
      </c>
      <c r="B62" t="str" cm="1">
        <f t="array" ref="B62">_xlfn.IFS(PCOS[[#This Row],[Age (in Years)]]&lt;=19,"Teenagers",PCOS[[#This Row],[Age (in Years)]]&lt;=29,"20's",PCOS[[#This Row],[Age (in Years)]]&lt;=39,"30's",PCOS[[#This Row],[Age (in Years)]]&lt;=49,"40's",PCOS[[#This Row],[Age (in Years)]]&lt;=59,"50's",PCOS[[#This Row],[Age (in Years)]]&lt;=69,"60's")</f>
        <v>20's</v>
      </c>
      <c r="C62">
        <v>45</v>
      </c>
      <c r="D62">
        <v>140</v>
      </c>
      <c r="E62" t="str" cm="1">
        <f t="array" ref="E62">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62">
        <v>15</v>
      </c>
      <c r="G62" t="s">
        <v>20</v>
      </c>
      <c r="H62" t="str">
        <f>IF(PCOS[[#This Row],[Have you gained weight recently?2]]=1,"YES","NO")</f>
        <v>NO</v>
      </c>
      <c r="I62">
        <v>0</v>
      </c>
      <c r="J62" t="str">
        <f>IF(PCOS[[#This Row],[Do you have excessive body/facial hair growth ?2]]=1,"YES","NO")</f>
        <v>NO</v>
      </c>
      <c r="K62">
        <v>0</v>
      </c>
      <c r="L62" t="str">
        <f>IF(PCOS[[#This Row],[Are you noticing skin darkening recently?2]]=1,"YES","NO")</f>
        <v>YES</v>
      </c>
      <c r="M62">
        <v>1</v>
      </c>
      <c r="N62" t="str">
        <f>IF(PCOS[[#This Row],[Do have hair loss/hair thinning/baldness ?2]]=1,"YES","NO")</f>
        <v>YES</v>
      </c>
      <c r="O62">
        <v>1</v>
      </c>
      <c r="P62" t="str">
        <f>IF(PCOS[[#This Row],[Do you have pimples/acne on your face/jawline ?2]]=1,"YES","NO")</f>
        <v>NO</v>
      </c>
      <c r="Q62">
        <v>0</v>
      </c>
      <c r="R62" t="str">
        <f>IF(PCOS[[#This Row],[Do you eat fast food regularly ?2]]=1,"YES","NO")</f>
        <v>NO</v>
      </c>
      <c r="S62">
        <v>0</v>
      </c>
      <c r="T62" t="str">
        <f>IF(PCOS[[#This Row],[Do you exercise on a regular basis ?2]]=1,"YES","NO")</f>
        <v>NO</v>
      </c>
      <c r="U62">
        <v>0</v>
      </c>
      <c r="V62" t="str">
        <f>IF(PCOS[[#This Row],[Have you been diagnosed with PCOS/PCOD?2]]=1,"YES","NO")</f>
        <v>NO</v>
      </c>
      <c r="W62">
        <v>0</v>
      </c>
      <c r="X62" t="str">
        <f>IF(PCOS[[#This Row],[Do you experience mood swings ?2]]=1,"YES","NO")</f>
        <v>YES</v>
      </c>
      <c r="Y62">
        <v>1</v>
      </c>
      <c r="Z62" t="str">
        <f>IF(PCOS[[#This Row],[Are your periods regular ?2]]=1,"YES","NO")</f>
        <v>NO</v>
      </c>
      <c r="AA62">
        <v>0</v>
      </c>
      <c r="AB62" t="s">
        <v>31</v>
      </c>
    </row>
    <row r="63" spans="1:28" x14ac:dyDescent="0.3">
      <c r="A63">
        <v>16</v>
      </c>
      <c r="B63" t="str" cm="1">
        <f t="array" ref="B63">_xlfn.IFS(PCOS[[#This Row],[Age (in Years)]]&lt;=19,"Teenagers",PCOS[[#This Row],[Age (in Years)]]&lt;=29,"20's",PCOS[[#This Row],[Age (in Years)]]&lt;=39,"30's",PCOS[[#This Row],[Age (in Years)]]&lt;=49,"40's",PCOS[[#This Row],[Age (in Years)]]&lt;=59,"50's",PCOS[[#This Row],[Age (in Years)]]&lt;=69,"60's")</f>
        <v>Teenagers</v>
      </c>
      <c r="C63">
        <v>70</v>
      </c>
      <c r="D63">
        <v>159</v>
      </c>
      <c r="E63" t="str" cm="1">
        <f t="array" ref="E63">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63">
        <v>13</v>
      </c>
      <c r="G63" t="s">
        <v>19</v>
      </c>
      <c r="H63" t="str">
        <f>IF(PCOS[[#This Row],[Have you gained weight recently?2]]=1,"YES","NO")</f>
        <v>YES</v>
      </c>
      <c r="I63">
        <v>1</v>
      </c>
      <c r="J63" t="str">
        <f>IF(PCOS[[#This Row],[Do you have excessive body/facial hair growth ?2]]=1,"YES","NO")</f>
        <v>NO</v>
      </c>
      <c r="K63">
        <v>0</v>
      </c>
      <c r="L63" t="str">
        <f>IF(PCOS[[#This Row],[Are you noticing skin darkening recently?2]]=1,"YES","NO")</f>
        <v>YES</v>
      </c>
      <c r="M63">
        <v>1</v>
      </c>
      <c r="N63" t="str">
        <f>IF(PCOS[[#This Row],[Do have hair loss/hair thinning/baldness ?2]]=1,"YES","NO")</f>
        <v>YES</v>
      </c>
      <c r="O63">
        <v>1</v>
      </c>
      <c r="P63" t="str">
        <f>IF(PCOS[[#This Row],[Do you have pimples/acne on your face/jawline ?2]]=1,"YES","NO")</f>
        <v>NO</v>
      </c>
      <c r="Q63">
        <v>0</v>
      </c>
      <c r="R63" t="str">
        <f>IF(PCOS[[#This Row],[Do you eat fast food regularly ?2]]=1,"YES","NO")</f>
        <v>YES</v>
      </c>
      <c r="S63">
        <v>1</v>
      </c>
      <c r="T63" t="str">
        <f>IF(PCOS[[#This Row],[Do you exercise on a regular basis ?2]]=1,"YES","NO")</f>
        <v>NO</v>
      </c>
      <c r="U63">
        <v>0</v>
      </c>
      <c r="V63" t="str">
        <f>IF(PCOS[[#This Row],[Have you been diagnosed with PCOS/PCOD?2]]=1,"YES","NO")</f>
        <v>YES</v>
      </c>
      <c r="W63">
        <v>1</v>
      </c>
      <c r="X63" t="str">
        <f>IF(PCOS[[#This Row],[Do you experience mood swings ?2]]=1,"YES","NO")</f>
        <v>YES</v>
      </c>
      <c r="Y63">
        <v>1</v>
      </c>
      <c r="Z63" t="str">
        <f>IF(PCOS[[#This Row],[Are your periods regular ?2]]=1,"YES","NO")</f>
        <v>YES</v>
      </c>
      <c r="AA63">
        <v>1</v>
      </c>
      <c r="AB63" t="s">
        <v>25</v>
      </c>
    </row>
    <row r="64" spans="1:28" x14ac:dyDescent="0.3">
      <c r="A64">
        <v>20</v>
      </c>
      <c r="B64" t="str" cm="1">
        <f t="array" ref="B64">_xlfn.IFS(PCOS[[#This Row],[Age (in Years)]]&lt;=19,"Teenagers",PCOS[[#This Row],[Age (in Years)]]&lt;=29,"20's",PCOS[[#This Row],[Age (in Years)]]&lt;=39,"30's",PCOS[[#This Row],[Age (in Years)]]&lt;=49,"40's",PCOS[[#This Row],[Age (in Years)]]&lt;=59,"50's",PCOS[[#This Row],[Age (in Years)]]&lt;=69,"60's")</f>
        <v>20's</v>
      </c>
      <c r="C64">
        <v>70</v>
      </c>
      <c r="D64">
        <v>154</v>
      </c>
      <c r="E64" t="str" cm="1">
        <f t="array" ref="E64">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64">
        <v>15</v>
      </c>
      <c r="G64" t="s">
        <v>19</v>
      </c>
      <c r="H64" t="str">
        <f>IF(PCOS[[#This Row],[Have you gained weight recently?2]]=1,"YES","NO")</f>
        <v>YES</v>
      </c>
      <c r="I64">
        <v>1</v>
      </c>
      <c r="J64" t="str">
        <f>IF(PCOS[[#This Row],[Do you have excessive body/facial hair growth ?2]]=1,"YES","NO")</f>
        <v>NO</v>
      </c>
      <c r="K64">
        <v>0</v>
      </c>
      <c r="L64" t="str">
        <f>IF(PCOS[[#This Row],[Are you noticing skin darkening recently?2]]=1,"YES","NO")</f>
        <v>NO</v>
      </c>
      <c r="M64">
        <v>0</v>
      </c>
      <c r="N64" t="str">
        <f>IF(PCOS[[#This Row],[Do have hair loss/hair thinning/baldness ?2]]=1,"YES","NO")</f>
        <v>NO</v>
      </c>
      <c r="O64">
        <v>0</v>
      </c>
      <c r="P64" t="str">
        <f>IF(PCOS[[#This Row],[Do you have pimples/acne on your face/jawline ?2]]=1,"YES","NO")</f>
        <v>YES</v>
      </c>
      <c r="Q64">
        <v>1</v>
      </c>
      <c r="R64" t="str">
        <f>IF(PCOS[[#This Row],[Do you eat fast food regularly ?2]]=1,"YES","NO")</f>
        <v>NO</v>
      </c>
      <c r="S64">
        <v>0</v>
      </c>
      <c r="T64" t="str">
        <f>IF(PCOS[[#This Row],[Do you exercise on a regular basis ?2]]=1,"YES","NO")</f>
        <v>NO</v>
      </c>
      <c r="U64">
        <v>0</v>
      </c>
      <c r="V64" t="str">
        <f>IF(PCOS[[#This Row],[Have you been diagnosed with PCOS/PCOD?2]]=1,"YES","NO")</f>
        <v>NO</v>
      </c>
      <c r="W64">
        <v>0</v>
      </c>
      <c r="X64" t="str">
        <f>IF(PCOS[[#This Row],[Do you experience mood swings ?2]]=1,"YES","NO")</f>
        <v>YES</v>
      </c>
      <c r="Y64">
        <v>1</v>
      </c>
      <c r="Z64" t="str">
        <f>IF(PCOS[[#This Row],[Are your periods regular ?2]]=1,"YES","NO")</f>
        <v>YES</v>
      </c>
      <c r="AA64">
        <v>1</v>
      </c>
      <c r="AB64" t="s">
        <v>25</v>
      </c>
    </row>
    <row r="65" spans="1:28" x14ac:dyDescent="0.3">
      <c r="A65">
        <v>21</v>
      </c>
      <c r="B65" t="str" cm="1">
        <f t="array" ref="B65">_xlfn.IFS(PCOS[[#This Row],[Age (in Years)]]&lt;=19,"Teenagers",PCOS[[#This Row],[Age (in Years)]]&lt;=29,"20's",PCOS[[#This Row],[Age (in Years)]]&lt;=39,"30's",PCOS[[#This Row],[Age (in Years)]]&lt;=49,"40's",PCOS[[#This Row],[Age (in Years)]]&lt;=59,"50's",PCOS[[#This Row],[Age (in Years)]]&lt;=69,"60's")</f>
        <v>20's</v>
      </c>
      <c r="C65">
        <v>58</v>
      </c>
      <c r="D65">
        <v>157</v>
      </c>
      <c r="E65" t="str" cm="1">
        <f t="array" ref="E65">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65">
        <v>13</v>
      </c>
      <c r="G65" t="s">
        <v>19</v>
      </c>
      <c r="H65" t="str">
        <f>IF(PCOS[[#This Row],[Have you gained weight recently?2]]=1,"YES","NO")</f>
        <v>NO</v>
      </c>
      <c r="I65">
        <v>0</v>
      </c>
      <c r="J65" t="str">
        <f>IF(PCOS[[#This Row],[Do you have excessive body/facial hair growth ?2]]=1,"YES","NO")</f>
        <v>NO</v>
      </c>
      <c r="K65">
        <v>0</v>
      </c>
      <c r="L65" t="str">
        <f>IF(PCOS[[#This Row],[Are you noticing skin darkening recently?2]]=1,"YES","NO")</f>
        <v>NO</v>
      </c>
      <c r="M65">
        <v>0</v>
      </c>
      <c r="N65" t="str">
        <f>IF(PCOS[[#This Row],[Do have hair loss/hair thinning/baldness ?2]]=1,"YES","NO")</f>
        <v>NO</v>
      </c>
      <c r="O65">
        <v>0</v>
      </c>
      <c r="P65" t="str">
        <f>IF(PCOS[[#This Row],[Do you have pimples/acne on your face/jawline ?2]]=1,"YES","NO")</f>
        <v>YES</v>
      </c>
      <c r="Q65">
        <v>1</v>
      </c>
      <c r="R65" t="str">
        <f>IF(PCOS[[#This Row],[Do you eat fast food regularly ?2]]=1,"YES","NO")</f>
        <v>NO</v>
      </c>
      <c r="S65">
        <v>0</v>
      </c>
      <c r="T65" t="str">
        <f>IF(PCOS[[#This Row],[Do you exercise on a regular basis ?2]]=1,"YES","NO")</f>
        <v>NO</v>
      </c>
      <c r="U65">
        <v>0</v>
      </c>
      <c r="V65" t="str">
        <f>IF(PCOS[[#This Row],[Have you been diagnosed with PCOS/PCOD?2]]=1,"YES","NO")</f>
        <v>NO</v>
      </c>
      <c r="W65">
        <v>0</v>
      </c>
      <c r="X65" t="str">
        <f>IF(PCOS[[#This Row],[Do you experience mood swings ?2]]=1,"YES","NO")</f>
        <v>YES</v>
      </c>
      <c r="Y65">
        <v>1</v>
      </c>
      <c r="Z65" t="str">
        <f>IF(PCOS[[#This Row],[Are your periods regular ?2]]=1,"YES","NO")</f>
        <v>YES</v>
      </c>
      <c r="AA65">
        <v>1</v>
      </c>
      <c r="AB65" t="s">
        <v>29</v>
      </c>
    </row>
    <row r="66" spans="1:28" x14ac:dyDescent="0.3">
      <c r="A66">
        <v>33</v>
      </c>
      <c r="B66" t="str" cm="1">
        <f t="array" ref="B66">_xlfn.IFS(PCOS[[#This Row],[Age (in Years)]]&lt;=19,"Teenagers",PCOS[[#This Row],[Age (in Years)]]&lt;=29,"20's",PCOS[[#This Row],[Age (in Years)]]&lt;=39,"30's",PCOS[[#This Row],[Age (in Years)]]&lt;=49,"40's",PCOS[[#This Row],[Age (in Years)]]&lt;=59,"50's",PCOS[[#This Row],[Age (in Years)]]&lt;=69,"60's")</f>
        <v>30's</v>
      </c>
      <c r="C66">
        <v>63</v>
      </c>
      <c r="D66">
        <v>160</v>
      </c>
      <c r="E66" t="str" cm="1">
        <f t="array" ref="E66">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66">
        <v>11</v>
      </c>
      <c r="G66" t="s">
        <v>19</v>
      </c>
      <c r="H66" t="str">
        <f>IF(PCOS[[#This Row],[Have you gained weight recently?2]]=1,"YES","NO")</f>
        <v>YES</v>
      </c>
      <c r="I66">
        <v>1</v>
      </c>
      <c r="J66" t="str">
        <f>IF(PCOS[[#This Row],[Do you have excessive body/facial hair growth ?2]]=1,"YES","NO")</f>
        <v>NO</v>
      </c>
      <c r="K66">
        <v>0</v>
      </c>
      <c r="L66" t="str">
        <f>IF(PCOS[[#This Row],[Are you noticing skin darkening recently?2]]=1,"YES","NO")</f>
        <v>NO</v>
      </c>
      <c r="M66">
        <v>0</v>
      </c>
      <c r="N66" t="str">
        <f>IF(PCOS[[#This Row],[Do have hair loss/hair thinning/baldness ?2]]=1,"YES","NO")</f>
        <v>NO</v>
      </c>
      <c r="O66">
        <v>0</v>
      </c>
      <c r="P66" t="str">
        <f>IF(PCOS[[#This Row],[Do you have pimples/acne on your face/jawline ?2]]=1,"YES","NO")</f>
        <v>NO</v>
      </c>
      <c r="Q66">
        <v>0</v>
      </c>
      <c r="R66" t="str">
        <f>IF(PCOS[[#This Row],[Do you eat fast food regularly ?2]]=1,"YES","NO")</f>
        <v>NO</v>
      </c>
      <c r="S66">
        <v>0</v>
      </c>
      <c r="T66" t="str">
        <f>IF(PCOS[[#This Row],[Do you exercise on a regular basis ?2]]=1,"YES","NO")</f>
        <v>NO</v>
      </c>
      <c r="U66">
        <v>0</v>
      </c>
      <c r="V66" t="str">
        <f>IF(PCOS[[#This Row],[Have you been diagnosed with PCOS/PCOD?2]]=1,"YES","NO")</f>
        <v>NO</v>
      </c>
      <c r="W66">
        <v>0</v>
      </c>
      <c r="X66" t="str">
        <f>IF(PCOS[[#This Row],[Do you experience mood swings ?2]]=1,"YES","NO")</f>
        <v>YES</v>
      </c>
      <c r="Y66">
        <v>1</v>
      </c>
      <c r="Z66" t="str">
        <f>IF(PCOS[[#This Row],[Are your periods regular ?2]]=1,"YES","NO")</f>
        <v>YES</v>
      </c>
      <c r="AA66">
        <v>1</v>
      </c>
      <c r="AB66" t="s">
        <v>25</v>
      </c>
    </row>
    <row r="67" spans="1:28" x14ac:dyDescent="0.3">
      <c r="A67">
        <v>20</v>
      </c>
      <c r="B67" t="str" cm="1">
        <f t="array" ref="B67">_xlfn.IFS(PCOS[[#This Row],[Age (in Years)]]&lt;=19,"Teenagers",PCOS[[#This Row],[Age (in Years)]]&lt;=29,"20's",PCOS[[#This Row],[Age (in Years)]]&lt;=39,"30's",PCOS[[#This Row],[Age (in Years)]]&lt;=49,"40's",PCOS[[#This Row],[Age (in Years)]]&lt;=59,"50's",PCOS[[#This Row],[Age (in Years)]]&lt;=69,"60's")</f>
        <v>20's</v>
      </c>
      <c r="C67">
        <v>44</v>
      </c>
      <c r="D67">
        <v>150</v>
      </c>
      <c r="E67" t="str" cm="1">
        <f t="array" ref="E67">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67">
        <v>13</v>
      </c>
      <c r="G67" t="s">
        <v>19</v>
      </c>
      <c r="H67" t="str">
        <f>IF(PCOS[[#This Row],[Have you gained weight recently?2]]=1,"YES","NO")</f>
        <v>YES</v>
      </c>
      <c r="I67">
        <v>1</v>
      </c>
      <c r="J67" t="str">
        <f>IF(PCOS[[#This Row],[Do you have excessive body/facial hair growth ?2]]=1,"YES","NO")</f>
        <v>YES</v>
      </c>
      <c r="K67">
        <v>1</v>
      </c>
      <c r="L67" t="str">
        <f>IF(PCOS[[#This Row],[Are you noticing skin darkening recently?2]]=1,"YES","NO")</f>
        <v>NO</v>
      </c>
      <c r="M67">
        <v>0</v>
      </c>
      <c r="N67" t="str">
        <f>IF(PCOS[[#This Row],[Do have hair loss/hair thinning/baldness ?2]]=1,"YES","NO")</f>
        <v>YES</v>
      </c>
      <c r="O67">
        <v>1</v>
      </c>
      <c r="P67" t="str">
        <f>IF(PCOS[[#This Row],[Do you have pimples/acne on your face/jawline ?2]]=1,"YES","NO")</f>
        <v>YES</v>
      </c>
      <c r="Q67">
        <v>1</v>
      </c>
      <c r="R67" t="str">
        <f>IF(PCOS[[#This Row],[Do you eat fast food regularly ?2]]=1,"YES","NO")</f>
        <v>YES</v>
      </c>
      <c r="S67">
        <v>1</v>
      </c>
      <c r="T67" t="str">
        <f>IF(PCOS[[#This Row],[Do you exercise on a regular basis ?2]]=1,"YES","NO")</f>
        <v>NO</v>
      </c>
      <c r="U67">
        <v>0</v>
      </c>
      <c r="V67" t="str">
        <f>IF(PCOS[[#This Row],[Have you been diagnosed with PCOS/PCOD?2]]=1,"YES","NO")</f>
        <v>NO</v>
      </c>
      <c r="W67">
        <v>0</v>
      </c>
      <c r="X67" t="str">
        <f>IF(PCOS[[#This Row],[Do you experience mood swings ?2]]=1,"YES","NO")</f>
        <v>YES</v>
      </c>
      <c r="Y67">
        <v>1</v>
      </c>
      <c r="Z67" t="str">
        <f>IF(PCOS[[#This Row],[Are your periods regular ?2]]=1,"YES","NO")</f>
        <v>YES</v>
      </c>
      <c r="AA67">
        <v>1</v>
      </c>
      <c r="AB67" t="s">
        <v>29</v>
      </c>
    </row>
    <row r="68" spans="1:28" x14ac:dyDescent="0.3">
      <c r="A68">
        <v>18</v>
      </c>
      <c r="B68" t="str" cm="1">
        <f t="array" ref="B68">_xlfn.IFS(PCOS[[#This Row],[Age (in Years)]]&lt;=19,"Teenagers",PCOS[[#This Row],[Age (in Years)]]&lt;=29,"20's",PCOS[[#This Row],[Age (in Years)]]&lt;=39,"30's",PCOS[[#This Row],[Age (in Years)]]&lt;=49,"40's",PCOS[[#This Row],[Age (in Years)]]&lt;=59,"50's",PCOS[[#This Row],[Age (in Years)]]&lt;=69,"60's")</f>
        <v>Teenagers</v>
      </c>
      <c r="C68">
        <v>52</v>
      </c>
      <c r="D68">
        <v>157</v>
      </c>
      <c r="E68" t="str" cm="1">
        <f t="array" ref="E68">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68">
        <v>15</v>
      </c>
      <c r="G68" t="s">
        <v>19</v>
      </c>
      <c r="H68" t="str">
        <f>IF(PCOS[[#This Row],[Have you gained weight recently?2]]=1,"YES","NO")</f>
        <v>NO</v>
      </c>
      <c r="I68">
        <v>0</v>
      </c>
      <c r="J68" t="str">
        <f>IF(PCOS[[#This Row],[Do you have excessive body/facial hair growth ?2]]=1,"YES","NO")</f>
        <v>NO</v>
      </c>
      <c r="K68">
        <v>0</v>
      </c>
      <c r="L68" t="str">
        <f>IF(PCOS[[#This Row],[Are you noticing skin darkening recently?2]]=1,"YES","NO")</f>
        <v>YES</v>
      </c>
      <c r="M68">
        <v>1</v>
      </c>
      <c r="N68" t="str">
        <f>IF(PCOS[[#This Row],[Do have hair loss/hair thinning/baldness ?2]]=1,"YES","NO")</f>
        <v>NO</v>
      </c>
      <c r="O68">
        <v>0</v>
      </c>
      <c r="P68" t="str">
        <f>IF(PCOS[[#This Row],[Do you have pimples/acne on your face/jawline ?2]]=1,"YES","NO")</f>
        <v>NO</v>
      </c>
      <c r="Q68">
        <v>0</v>
      </c>
      <c r="R68" t="str">
        <f>IF(PCOS[[#This Row],[Do you eat fast food regularly ?2]]=1,"YES","NO")</f>
        <v>NO</v>
      </c>
      <c r="S68">
        <v>0</v>
      </c>
      <c r="T68" t="str">
        <f>IF(PCOS[[#This Row],[Do you exercise on a regular basis ?2]]=1,"YES","NO")</f>
        <v>NO</v>
      </c>
      <c r="U68">
        <v>0</v>
      </c>
      <c r="V68" t="str">
        <f>IF(PCOS[[#This Row],[Have you been diagnosed with PCOS/PCOD?2]]=1,"YES","NO")</f>
        <v>NO</v>
      </c>
      <c r="W68">
        <v>0</v>
      </c>
      <c r="X68" t="str">
        <f>IF(PCOS[[#This Row],[Do you experience mood swings ?2]]=1,"YES","NO")</f>
        <v>YES</v>
      </c>
      <c r="Y68">
        <v>1</v>
      </c>
      <c r="Z68" t="str">
        <f>IF(PCOS[[#This Row],[Are your periods regular ?2]]=1,"YES","NO")</f>
        <v>YES</v>
      </c>
      <c r="AA68">
        <v>1</v>
      </c>
      <c r="AB68" t="s">
        <v>27</v>
      </c>
    </row>
    <row r="69" spans="1:28" x14ac:dyDescent="0.3">
      <c r="A69">
        <v>18</v>
      </c>
      <c r="B69" t="str" cm="1">
        <f t="array" ref="B69">_xlfn.IFS(PCOS[[#This Row],[Age (in Years)]]&lt;=19,"Teenagers",PCOS[[#This Row],[Age (in Years)]]&lt;=29,"20's",PCOS[[#This Row],[Age (in Years)]]&lt;=39,"30's",PCOS[[#This Row],[Age (in Years)]]&lt;=49,"40's",PCOS[[#This Row],[Age (in Years)]]&lt;=59,"50's",PCOS[[#This Row],[Age (in Years)]]&lt;=69,"60's")</f>
        <v>Teenagers</v>
      </c>
      <c r="C69">
        <v>45</v>
      </c>
      <c r="D69">
        <v>157</v>
      </c>
      <c r="E69" t="str" cm="1">
        <f t="array" ref="E69">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69">
        <v>15</v>
      </c>
      <c r="G69" t="s">
        <v>19</v>
      </c>
      <c r="H69" t="str">
        <f>IF(PCOS[[#This Row],[Have you gained weight recently?2]]=1,"YES","NO")</f>
        <v>NO</v>
      </c>
      <c r="I69">
        <v>0</v>
      </c>
      <c r="J69" t="str">
        <f>IF(PCOS[[#This Row],[Do you have excessive body/facial hair growth ?2]]=1,"YES","NO")</f>
        <v>YES</v>
      </c>
      <c r="K69">
        <v>1</v>
      </c>
      <c r="L69" t="str">
        <f>IF(PCOS[[#This Row],[Are you noticing skin darkening recently?2]]=1,"YES","NO")</f>
        <v>NO</v>
      </c>
      <c r="M69">
        <v>0</v>
      </c>
      <c r="N69" t="str">
        <f>IF(PCOS[[#This Row],[Do have hair loss/hair thinning/baldness ?2]]=1,"YES","NO")</f>
        <v>NO</v>
      </c>
      <c r="O69">
        <v>0</v>
      </c>
      <c r="P69" t="str">
        <f>IF(PCOS[[#This Row],[Do you have pimples/acne on your face/jawline ?2]]=1,"YES","NO")</f>
        <v>YES</v>
      </c>
      <c r="Q69">
        <v>1</v>
      </c>
      <c r="R69" t="str">
        <f>IF(PCOS[[#This Row],[Do you eat fast food regularly ?2]]=1,"YES","NO")</f>
        <v>NO</v>
      </c>
      <c r="S69">
        <v>0</v>
      </c>
      <c r="T69" t="str">
        <f>IF(PCOS[[#This Row],[Do you exercise on a regular basis ?2]]=1,"YES","NO")</f>
        <v>YES</v>
      </c>
      <c r="U69">
        <v>1</v>
      </c>
      <c r="V69" t="str">
        <f>IF(PCOS[[#This Row],[Have you been diagnosed with PCOS/PCOD?2]]=1,"YES","NO")</f>
        <v>NO</v>
      </c>
      <c r="W69">
        <v>0</v>
      </c>
      <c r="X69" t="str">
        <f>IF(PCOS[[#This Row],[Do you experience mood swings ?2]]=1,"YES","NO")</f>
        <v>YES</v>
      </c>
      <c r="Y69">
        <v>1</v>
      </c>
      <c r="Z69" t="str">
        <f>IF(PCOS[[#This Row],[Are your periods regular ?2]]=1,"YES","NO")</f>
        <v>YES</v>
      </c>
      <c r="AA69">
        <v>1</v>
      </c>
      <c r="AB69" t="s">
        <v>29</v>
      </c>
    </row>
    <row r="70" spans="1:28" x14ac:dyDescent="0.3">
      <c r="A70">
        <v>20</v>
      </c>
      <c r="B70" t="str" cm="1">
        <f t="array" ref="B70">_xlfn.IFS(PCOS[[#This Row],[Age (in Years)]]&lt;=19,"Teenagers",PCOS[[#This Row],[Age (in Years)]]&lt;=29,"20's",PCOS[[#This Row],[Age (in Years)]]&lt;=39,"30's",PCOS[[#This Row],[Age (in Years)]]&lt;=49,"40's",PCOS[[#This Row],[Age (in Years)]]&lt;=59,"50's",PCOS[[#This Row],[Age (in Years)]]&lt;=69,"60's")</f>
        <v>20's</v>
      </c>
      <c r="C70">
        <v>47</v>
      </c>
      <c r="D70">
        <v>159</v>
      </c>
      <c r="E70" t="str" cm="1">
        <f t="array" ref="E70">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70">
        <v>13</v>
      </c>
      <c r="G70" t="s">
        <v>19</v>
      </c>
      <c r="H70" t="str">
        <f>IF(PCOS[[#This Row],[Have you gained weight recently?2]]=1,"YES","NO")</f>
        <v>NO</v>
      </c>
      <c r="I70">
        <v>0</v>
      </c>
      <c r="J70" t="str">
        <f>IF(PCOS[[#This Row],[Do you have excessive body/facial hair growth ?2]]=1,"YES","NO")</f>
        <v>NO</v>
      </c>
      <c r="K70">
        <v>0</v>
      </c>
      <c r="L70" t="str">
        <f>IF(PCOS[[#This Row],[Are you noticing skin darkening recently?2]]=1,"YES","NO")</f>
        <v>NO</v>
      </c>
      <c r="M70">
        <v>0</v>
      </c>
      <c r="N70" t="str">
        <f>IF(PCOS[[#This Row],[Do have hair loss/hair thinning/baldness ?2]]=1,"YES","NO")</f>
        <v>YES</v>
      </c>
      <c r="O70">
        <v>1</v>
      </c>
      <c r="P70" t="str">
        <f>IF(PCOS[[#This Row],[Do you have pimples/acne on your face/jawline ?2]]=1,"YES","NO")</f>
        <v>NO</v>
      </c>
      <c r="Q70">
        <v>0</v>
      </c>
      <c r="R70" t="str">
        <f>IF(PCOS[[#This Row],[Do you eat fast food regularly ?2]]=1,"YES","NO")</f>
        <v>YES</v>
      </c>
      <c r="S70">
        <v>1</v>
      </c>
      <c r="T70" t="str">
        <f>IF(PCOS[[#This Row],[Do you exercise on a regular basis ?2]]=1,"YES","NO")</f>
        <v>NO</v>
      </c>
      <c r="U70">
        <v>0</v>
      </c>
      <c r="V70" t="str">
        <f>IF(PCOS[[#This Row],[Have you been diagnosed with PCOS/PCOD?2]]=1,"YES","NO")</f>
        <v>NO</v>
      </c>
      <c r="W70">
        <v>0</v>
      </c>
      <c r="X70" t="str">
        <f>IF(PCOS[[#This Row],[Do you experience mood swings ?2]]=1,"YES","NO")</f>
        <v>YES</v>
      </c>
      <c r="Y70">
        <v>1</v>
      </c>
      <c r="Z70" t="str">
        <f>IF(PCOS[[#This Row],[Are your periods regular ?2]]=1,"YES","NO")</f>
        <v>YES</v>
      </c>
      <c r="AA70">
        <v>1</v>
      </c>
      <c r="AB70" t="s">
        <v>25</v>
      </c>
    </row>
    <row r="71" spans="1:28" x14ac:dyDescent="0.3">
      <c r="A71">
        <v>19</v>
      </c>
      <c r="B71" t="str" cm="1">
        <f t="array" ref="B71">_xlfn.IFS(PCOS[[#This Row],[Age (in Years)]]&lt;=19,"Teenagers",PCOS[[#This Row],[Age (in Years)]]&lt;=29,"20's",PCOS[[#This Row],[Age (in Years)]]&lt;=39,"30's",PCOS[[#This Row],[Age (in Years)]]&lt;=49,"40's",PCOS[[#This Row],[Age (in Years)]]&lt;=59,"50's",PCOS[[#This Row],[Age (in Years)]]&lt;=69,"60's")</f>
        <v>Teenagers</v>
      </c>
      <c r="C71">
        <v>48</v>
      </c>
      <c r="D71">
        <v>163</v>
      </c>
      <c r="E71" t="str" cm="1">
        <f t="array" ref="E71">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71">
        <v>13</v>
      </c>
      <c r="G71" t="s">
        <v>19</v>
      </c>
      <c r="H71" t="str">
        <f>IF(PCOS[[#This Row],[Have you gained weight recently?2]]=1,"YES","NO")</f>
        <v>NO</v>
      </c>
      <c r="I71">
        <v>0</v>
      </c>
      <c r="J71" t="str">
        <f>IF(PCOS[[#This Row],[Do you have excessive body/facial hair growth ?2]]=1,"YES","NO")</f>
        <v>NO</v>
      </c>
      <c r="K71">
        <v>0</v>
      </c>
      <c r="L71" t="str">
        <f>IF(PCOS[[#This Row],[Are you noticing skin darkening recently?2]]=1,"YES","NO")</f>
        <v>NO</v>
      </c>
      <c r="M71">
        <v>0</v>
      </c>
      <c r="N71" t="str">
        <f>IF(PCOS[[#This Row],[Do have hair loss/hair thinning/baldness ?2]]=1,"YES","NO")</f>
        <v>YES</v>
      </c>
      <c r="O71">
        <v>1</v>
      </c>
      <c r="P71" t="str">
        <f>IF(PCOS[[#This Row],[Do you have pimples/acne on your face/jawline ?2]]=1,"YES","NO")</f>
        <v>NO</v>
      </c>
      <c r="Q71">
        <v>0</v>
      </c>
      <c r="R71" t="str">
        <f>IF(PCOS[[#This Row],[Do you eat fast food regularly ?2]]=1,"YES","NO")</f>
        <v>NO</v>
      </c>
      <c r="S71">
        <v>0</v>
      </c>
      <c r="T71" t="str">
        <f>IF(PCOS[[#This Row],[Do you exercise on a regular basis ?2]]=1,"YES","NO")</f>
        <v>NO</v>
      </c>
      <c r="U71">
        <v>0</v>
      </c>
      <c r="V71" t="str">
        <f>IF(PCOS[[#This Row],[Have you been diagnosed with PCOS/PCOD?2]]=1,"YES","NO")</f>
        <v>NO</v>
      </c>
      <c r="W71">
        <v>0</v>
      </c>
      <c r="X71" t="str">
        <f>IF(PCOS[[#This Row],[Do you experience mood swings ?2]]=1,"YES","NO")</f>
        <v>YES</v>
      </c>
      <c r="Y71">
        <v>1</v>
      </c>
      <c r="Z71" t="str">
        <f>IF(PCOS[[#This Row],[Are your periods regular ?2]]=1,"YES","NO")</f>
        <v>YES</v>
      </c>
      <c r="AA71">
        <v>1</v>
      </c>
      <c r="AB71" t="s">
        <v>27</v>
      </c>
    </row>
    <row r="72" spans="1:28" x14ac:dyDescent="0.3">
      <c r="A72">
        <v>45</v>
      </c>
      <c r="B72" t="str" cm="1">
        <f t="array" ref="B72">_xlfn.IFS(PCOS[[#This Row],[Age (in Years)]]&lt;=19,"Teenagers",PCOS[[#This Row],[Age (in Years)]]&lt;=29,"20's",PCOS[[#This Row],[Age (in Years)]]&lt;=39,"30's",PCOS[[#This Row],[Age (in Years)]]&lt;=49,"40's",PCOS[[#This Row],[Age (in Years)]]&lt;=59,"50's",PCOS[[#This Row],[Age (in Years)]]&lt;=69,"60's")</f>
        <v>40's</v>
      </c>
      <c r="C72">
        <v>58</v>
      </c>
      <c r="D72">
        <v>162</v>
      </c>
      <c r="E72" t="str" cm="1">
        <f t="array" ref="E72">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72">
        <v>11</v>
      </c>
      <c r="G72" t="s">
        <v>19</v>
      </c>
      <c r="H72" t="str">
        <f>IF(PCOS[[#This Row],[Have you gained weight recently?2]]=1,"YES","NO")</f>
        <v>NO</v>
      </c>
      <c r="I72">
        <v>0</v>
      </c>
      <c r="J72" t="str">
        <f>IF(PCOS[[#This Row],[Do you have excessive body/facial hair growth ?2]]=1,"YES","NO")</f>
        <v>NO</v>
      </c>
      <c r="K72">
        <v>0</v>
      </c>
      <c r="L72" t="str">
        <f>IF(PCOS[[#This Row],[Are you noticing skin darkening recently?2]]=1,"YES","NO")</f>
        <v>NO</v>
      </c>
      <c r="M72">
        <v>0</v>
      </c>
      <c r="N72" t="str">
        <f>IF(PCOS[[#This Row],[Do have hair loss/hair thinning/baldness ?2]]=1,"YES","NO")</f>
        <v>YES</v>
      </c>
      <c r="O72">
        <v>1</v>
      </c>
      <c r="P72" t="str">
        <f>IF(PCOS[[#This Row],[Do you have pimples/acne on your face/jawline ?2]]=1,"YES","NO")</f>
        <v>NO</v>
      </c>
      <c r="Q72">
        <v>0</v>
      </c>
      <c r="R72" t="str">
        <f>IF(PCOS[[#This Row],[Do you eat fast food regularly ?2]]=1,"YES","NO")</f>
        <v>NO</v>
      </c>
      <c r="S72">
        <v>0</v>
      </c>
      <c r="T72" t="str">
        <f>IF(PCOS[[#This Row],[Do you exercise on a regular basis ?2]]=1,"YES","NO")</f>
        <v>NO</v>
      </c>
      <c r="U72">
        <v>0</v>
      </c>
      <c r="V72" t="str">
        <f>IF(PCOS[[#This Row],[Have you been diagnosed with PCOS/PCOD?2]]=1,"YES","NO")</f>
        <v>NO</v>
      </c>
      <c r="W72">
        <v>0</v>
      </c>
      <c r="X72" t="str">
        <f>IF(PCOS[[#This Row],[Do you experience mood swings ?2]]=1,"YES","NO")</f>
        <v>NO</v>
      </c>
      <c r="Y72">
        <v>0</v>
      </c>
      <c r="Z72" t="str">
        <f>IF(PCOS[[#This Row],[Are your periods regular ?2]]=1,"YES","NO")</f>
        <v>YES</v>
      </c>
      <c r="AA72">
        <v>1</v>
      </c>
      <c r="AB72" t="s">
        <v>27</v>
      </c>
    </row>
    <row r="73" spans="1:28" x14ac:dyDescent="0.3">
      <c r="A73">
        <v>42</v>
      </c>
      <c r="B73" t="str" cm="1">
        <f t="array" ref="B73">_xlfn.IFS(PCOS[[#This Row],[Age (in Years)]]&lt;=19,"Teenagers",PCOS[[#This Row],[Age (in Years)]]&lt;=29,"20's",PCOS[[#This Row],[Age (in Years)]]&lt;=39,"30's",PCOS[[#This Row],[Age (in Years)]]&lt;=49,"40's",PCOS[[#This Row],[Age (in Years)]]&lt;=59,"50's",PCOS[[#This Row],[Age (in Years)]]&lt;=69,"60's")</f>
        <v>40's</v>
      </c>
      <c r="C73">
        <v>50</v>
      </c>
      <c r="D73">
        <v>151</v>
      </c>
      <c r="E73" t="str" cm="1">
        <f t="array" ref="E73">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73">
        <v>13</v>
      </c>
      <c r="G73" t="s">
        <v>19</v>
      </c>
      <c r="H73" t="str">
        <f>IF(PCOS[[#This Row],[Have you gained weight recently?2]]=1,"YES","NO")</f>
        <v>NO</v>
      </c>
      <c r="I73">
        <v>0</v>
      </c>
      <c r="J73" t="str">
        <f>IF(PCOS[[#This Row],[Do you have excessive body/facial hair growth ?2]]=1,"YES","NO")</f>
        <v>NO</v>
      </c>
      <c r="K73">
        <v>0</v>
      </c>
      <c r="L73" t="str">
        <f>IF(PCOS[[#This Row],[Are you noticing skin darkening recently?2]]=1,"YES","NO")</f>
        <v>NO</v>
      </c>
      <c r="M73">
        <v>0</v>
      </c>
      <c r="N73" t="str">
        <f>IF(PCOS[[#This Row],[Do have hair loss/hair thinning/baldness ?2]]=1,"YES","NO")</f>
        <v>YES</v>
      </c>
      <c r="O73">
        <v>1</v>
      </c>
      <c r="P73" t="str">
        <f>IF(PCOS[[#This Row],[Do you have pimples/acne on your face/jawline ?2]]=1,"YES","NO")</f>
        <v>NO</v>
      </c>
      <c r="Q73">
        <v>0</v>
      </c>
      <c r="R73" t="str">
        <f>IF(PCOS[[#This Row],[Do you eat fast food regularly ?2]]=1,"YES","NO")</f>
        <v>NO</v>
      </c>
      <c r="S73">
        <v>0</v>
      </c>
      <c r="T73" t="str">
        <f>IF(PCOS[[#This Row],[Do you exercise on a regular basis ?2]]=1,"YES","NO")</f>
        <v>NO</v>
      </c>
      <c r="U73">
        <v>0</v>
      </c>
      <c r="V73" t="str">
        <f>IF(PCOS[[#This Row],[Have you been diagnosed with PCOS/PCOD?2]]=1,"YES","NO")</f>
        <v>NO</v>
      </c>
      <c r="W73">
        <v>0</v>
      </c>
      <c r="X73" t="str">
        <f>IF(PCOS[[#This Row],[Do you experience mood swings ?2]]=1,"YES","NO")</f>
        <v>NO</v>
      </c>
      <c r="Y73">
        <v>0</v>
      </c>
      <c r="Z73" t="str">
        <f>IF(PCOS[[#This Row],[Are your periods regular ?2]]=1,"YES","NO")</f>
        <v>YES</v>
      </c>
      <c r="AA73">
        <v>1</v>
      </c>
      <c r="AB73" t="s">
        <v>27</v>
      </c>
    </row>
    <row r="74" spans="1:28" x14ac:dyDescent="0.3">
      <c r="A74">
        <v>22</v>
      </c>
      <c r="B74" t="str" cm="1">
        <f t="array" ref="B74">_xlfn.IFS(PCOS[[#This Row],[Age (in Years)]]&lt;=19,"Teenagers",PCOS[[#This Row],[Age (in Years)]]&lt;=29,"20's",PCOS[[#This Row],[Age (in Years)]]&lt;=39,"30's",PCOS[[#This Row],[Age (in Years)]]&lt;=49,"40's",PCOS[[#This Row],[Age (in Years)]]&lt;=59,"50's",PCOS[[#This Row],[Age (in Years)]]&lt;=69,"60's")</f>
        <v>20's</v>
      </c>
      <c r="C74">
        <v>54</v>
      </c>
      <c r="D74">
        <v>162</v>
      </c>
      <c r="E74" t="str" cm="1">
        <f t="array" ref="E74">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74">
        <v>13</v>
      </c>
      <c r="G74" t="s">
        <v>19</v>
      </c>
      <c r="H74" t="str">
        <f>IF(PCOS[[#This Row],[Have you gained weight recently?2]]=1,"YES","NO")</f>
        <v>NO</v>
      </c>
      <c r="I74">
        <v>0</v>
      </c>
      <c r="J74" t="str">
        <f>IF(PCOS[[#This Row],[Do you have excessive body/facial hair growth ?2]]=1,"YES","NO")</f>
        <v>NO</v>
      </c>
      <c r="K74">
        <v>0</v>
      </c>
      <c r="L74" t="str">
        <f>IF(PCOS[[#This Row],[Are you noticing skin darkening recently?2]]=1,"YES","NO")</f>
        <v>NO</v>
      </c>
      <c r="M74">
        <v>0</v>
      </c>
      <c r="N74" t="str">
        <f>IF(PCOS[[#This Row],[Do have hair loss/hair thinning/baldness ?2]]=1,"YES","NO")</f>
        <v>NO</v>
      </c>
      <c r="O74">
        <v>0</v>
      </c>
      <c r="P74" t="str">
        <f>IF(PCOS[[#This Row],[Do you have pimples/acne on your face/jawline ?2]]=1,"YES","NO")</f>
        <v>NO</v>
      </c>
      <c r="Q74">
        <v>0</v>
      </c>
      <c r="R74" t="str">
        <f>IF(PCOS[[#This Row],[Do you eat fast food regularly ?2]]=1,"YES","NO")</f>
        <v>NO</v>
      </c>
      <c r="S74">
        <v>0</v>
      </c>
      <c r="T74" t="str">
        <f>IF(PCOS[[#This Row],[Do you exercise on a regular basis ?2]]=1,"YES","NO")</f>
        <v>NO</v>
      </c>
      <c r="U74">
        <v>0</v>
      </c>
      <c r="V74" t="str">
        <f>IF(PCOS[[#This Row],[Have you been diagnosed with PCOS/PCOD?2]]=1,"YES","NO")</f>
        <v>NO</v>
      </c>
      <c r="W74">
        <v>0</v>
      </c>
      <c r="X74" t="str">
        <f>IF(PCOS[[#This Row],[Do you experience mood swings ?2]]=1,"YES","NO")</f>
        <v>YES</v>
      </c>
      <c r="Y74">
        <v>1</v>
      </c>
      <c r="Z74" t="str">
        <f>IF(PCOS[[#This Row],[Are your periods regular ?2]]=1,"YES","NO")</f>
        <v>NO</v>
      </c>
      <c r="AA74">
        <v>0</v>
      </c>
      <c r="AB74" t="s">
        <v>27</v>
      </c>
    </row>
    <row r="75" spans="1:28" x14ac:dyDescent="0.3">
      <c r="A75">
        <v>23</v>
      </c>
      <c r="B75" t="str" cm="1">
        <f t="array" ref="B75">_xlfn.IFS(PCOS[[#This Row],[Age (in Years)]]&lt;=19,"Teenagers",PCOS[[#This Row],[Age (in Years)]]&lt;=29,"20's",PCOS[[#This Row],[Age (in Years)]]&lt;=39,"30's",PCOS[[#This Row],[Age (in Years)]]&lt;=49,"40's",PCOS[[#This Row],[Age (in Years)]]&lt;=59,"50's",PCOS[[#This Row],[Age (in Years)]]&lt;=69,"60's")</f>
        <v>20's</v>
      </c>
      <c r="C75">
        <v>49</v>
      </c>
      <c r="D75">
        <v>152</v>
      </c>
      <c r="E75" t="str" cm="1">
        <f t="array" ref="E75">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75">
        <v>15</v>
      </c>
      <c r="G75" t="s">
        <v>19</v>
      </c>
      <c r="H75" t="str">
        <f>IF(PCOS[[#This Row],[Have you gained weight recently?2]]=1,"YES","NO")</f>
        <v>YES</v>
      </c>
      <c r="I75">
        <v>1</v>
      </c>
      <c r="J75" t="str">
        <f>IF(PCOS[[#This Row],[Do you have excessive body/facial hair growth ?2]]=1,"YES","NO")</f>
        <v>NO</v>
      </c>
      <c r="K75">
        <v>0</v>
      </c>
      <c r="L75" t="str">
        <f>IF(PCOS[[#This Row],[Are you noticing skin darkening recently?2]]=1,"YES","NO")</f>
        <v>NO</v>
      </c>
      <c r="M75">
        <v>0</v>
      </c>
      <c r="N75" t="str">
        <f>IF(PCOS[[#This Row],[Do have hair loss/hair thinning/baldness ?2]]=1,"YES","NO")</f>
        <v>YES</v>
      </c>
      <c r="O75">
        <v>1</v>
      </c>
      <c r="P75" t="str">
        <f>IF(PCOS[[#This Row],[Do you have pimples/acne on your face/jawline ?2]]=1,"YES","NO")</f>
        <v>YES</v>
      </c>
      <c r="Q75">
        <v>1</v>
      </c>
      <c r="R75" t="str">
        <f>IF(PCOS[[#This Row],[Do you eat fast food regularly ?2]]=1,"YES","NO")</f>
        <v>NO</v>
      </c>
      <c r="S75">
        <v>0</v>
      </c>
      <c r="T75" t="str">
        <f>IF(PCOS[[#This Row],[Do you exercise on a regular basis ?2]]=1,"YES","NO")</f>
        <v>NO</v>
      </c>
      <c r="U75">
        <v>0</v>
      </c>
      <c r="V75" t="str">
        <f>IF(PCOS[[#This Row],[Have you been diagnosed with PCOS/PCOD?2]]=1,"YES","NO")</f>
        <v>NO</v>
      </c>
      <c r="W75">
        <v>0</v>
      </c>
      <c r="X75" t="str">
        <f>IF(PCOS[[#This Row],[Do you experience mood swings ?2]]=1,"YES","NO")</f>
        <v>YES</v>
      </c>
      <c r="Y75">
        <v>1</v>
      </c>
      <c r="Z75" t="str">
        <f>IF(PCOS[[#This Row],[Are your periods regular ?2]]=1,"YES","NO")</f>
        <v>NO</v>
      </c>
      <c r="AA75">
        <v>0</v>
      </c>
      <c r="AB75" t="s">
        <v>32</v>
      </c>
    </row>
    <row r="76" spans="1:28" x14ac:dyDescent="0.3">
      <c r="A76">
        <v>30</v>
      </c>
      <c r="B76" t="str" cm="1">
        <f t="array" ref="B76">_xlfn.IFS(PCOS[[#This Row],[Age (in Years)]]&lt;=19,"Teenagers",PCOS[[#This Row],[Age (in Years)]]&lt;=29,"20's",PCOS[[#This Row],[Age (in Years)]]&lt;=39,"30's",PCOS[[#This Row],[Age (in Years)]]&lt;=49,"40's",PCOS[[#This Row],[Age (in Years)]]&lt;=59,"50's",PCOS[[#This Row],[Age (in Years)]]&lt;=69,"60's")</f>
        <v>30's</v>
      </c>
      <c r="C76">
        <v>56</v>
      </c>
      <c r="D76">
        <v>175</v>
      </c>
      <c r="E76" t="str" cm="1">
        <f t="array" ref="E76">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76">
        <v>13</v>
      </c>
      <c r="G76" t="s">
        <v>20</v>
      </c>
      <c r="H76" t="str">
        <f>IF(PCOS[[#This Row],[Have you gained weight recently?2]]=1,"YES","NO")</f>
        <v>NO</v>
      </c>
      <c r="I76">
        <v>0</v>
      </c>
      <c r="J76" t="str">
        <f>IF(PCOS[[#This Row],[Do you have excessive body/facial hair growth ?2]]=1,"YES","NO")</f>
        <v>NO</v>
      </c>
      <c r="K76">
        <v>0</v>
      </c>
      <c r="L76" t="str">
        <f>IF(PCOS[[#This Row],[Are you noticing skin darkening recently?2]]=1,"YES","NO")</f>
        <v>NO</v>
      </c>
      <c r="M76">
        <v>0</v>
      </c>
      <c r="N76" t="str">
        <f>IF(PCOS[[#This Row],[Do have hair loss/hair thinning/baldness ?2]]=1,"YES","NO")</f>
        <v>YES</v>
      </c>
      <c r="O76">
        <v>1</v>
      </c>
      <c r="P76" t="str">
        <f>IF(PCOS[[#This Row],[Do you have pimples/acne on your face/jawline ?2]]=1,"YES","NO")</f>
        <v>NO</v>
      </c>
      <c r="Q76">
        <v>0</v>
      </c>
      <c r="R76" t="str">
        <f>IF(PCOS[[#This Row],[Do you eat fast food regularly ?2]]=1,"YES","NO")</f>
        <v>YES</v>
      </c>
      <c r="S76">
        <v>1</v>
      </c>
      <c r="T76" t="str">
        <f>IF(PCOS[[#This Row],[Do you exercise on a regular basis ?2]]=1,"YES","NO")</f>
        <v>NO</v>
      </c>
      <c r="U76">
        <v>0</v>
      </c>
      <c r="V76" t="str">
        <f>IF(PCOS[[#This Row],[Have you been diagnosed with PCOS/PCOD?2]]=1,"YES","NO")</f>
        <v>YES</v>
      </c>
      <c r="W76">
        <v>1</v>
      </c>
      <c r="X76" t="str">
        <f>IF(PCOS[[#This Row],[Do you experience mood swings ?2]]=1,"YES","NO")</f>
        <v>YES</v>
      </c>
      <c r="Y76">
        <v>1</v>
      </c>
      <c r="Z76" t="str">
        <f>IF(PCOS[[#This Row],[Are your periods regular ?2]]=1,"YES","NO")</f>
        <v>NO</v>
      </c>
      <c r="AA76">
        <v>0</v>
      </c>
      <c r="AB76" t="s">
        <v>27</v>
      </c>
    </row>
    <row r="77" spans="1:28" x14ac:dyDescent="0.3">
      <c r="A77">
        <v>25</v>
      </c>
      <c r="B77" t="str" cm="1">
        <f t="array" ref="B77">_xlfn.IFS(PCOS[[#This Row],[Age (in Years)]]&lt;=19,"Teenagers",PCOS[[#This Row],[Age (in Years)]]&lt;=29,"20's",PCOS[[#This Row],[Age (in Years)]]&lt;=39,"30's",PCOS[[#This Row],[Age (in Years)]]&lt;=49,"40's",PCOS[[#This Row],[Age (in Years)]]&lt;=59,"50's",PCOS[[#This Row],[Age (in Years)]]&lt;=69,"60's")</f>
        <v>20's</v>
      </c>
      <c r="C77">
        <v>58</v>
      </c>
      <c r="D77">
        <v>168</v>
      </c>
      <c r="E77" t="str" cm="1">
        <f t="array" ref="E77">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77">
        <v>13</v>
      </c>
      <c r="G77" t="s">
        <v>20</v>
      </c>
      <c r="H77" t="str">
        <f>IF(PCOS[[#This Row],[Have you gained weight recently?2]]=1,"YES","NO")</f>
        <v>YES</v>
      </c>
      <c r="I77">
        <v>1</v>
      </c>
      <c r="J77" t="str">
        <f>IF(PCOS[[#This Row],[Do you have excessive body/facial hair growth ?2]]=1,"YES","NO")</f>
        <v>NO</v>
      </c>
      <c r="K77">
        <v>0</v>
      </c>
      <c r="L77" t="str">
        <f>IF(PCOS[[#This Row],[Are you noticing skin darkening recently?2]]=1,"YES","NO")</f>
        <v>NO</v>
      </c>
      <c r="M77">
        <v>0</v>
      </c>
      <c r="N77" t="str">
        <f>IF(PCOS[[#This Row],[Do have hair loss/hair thinning/baldness ?2]]=1,"YES","NO")</f>
        <v>YES</v>
      </c>
      <c r="O77">
        <v>1</v>
      </c>
      <c r="P77" t="str">
        <f>IF(PCOS[[#This Row],[Do you have pimples/acne on your face/jawline ?2]]=1,"YES","NO")</f>
        <v>NO</v>
      </c>
      <c r="Q77">
        <v>0</v>
      </c>
      <c r="R77" t="str">
        <f>IF(PCOS[[#This Row],[Do you eat fast food regularly ?2]]=1,"YES","NO")</f>
        <v>NO</v>
      </c>
      <c r="S77">
        <v>0</v>
      </c>
      <c r="T77" t="str">
        <f>IF(PCOS[[#This Row],[Do you exercise on a regular basis ?2]]=1,"YES","NO")</f>
        <v>NO</v>
      </c>
      <c r="U77">
        <v>0</v>
      </c>
      <c r="V77" t="str">
        <f>IF(PCOS[[#This Row],[Have you been diagnosed with PCOS/PCOD?2]]=1,"YES","NO")</f>
        <v>NO</v>
      </c>
      <c r="W77">
        <v>0</v>
      </c>
      <c r="X77" t="str">
        <f>IF(PCOS[[#This Row],[Do you experience mood swings ?2]]=1,"YES","NO")</f>
        <v>YES</v>
      </c>
      <c r="Y77">
        <v>1</v>
      </c>
      <c r="Z77" t="str">
        <f>IF(PCOS[[#This Row],[Are your periods regular ?2]]=1,"YES","NO")</f>
        <v>YES</v>
      </c>
      <c r="AA77">
        <v>1</v>
      </c>
      <c r="AB77" t="s">
        <v>25</v>
      </c>
    </row>
    <row r="78" spans="1:28" x14ac:dyDescent="0.3">
      <c r="A78">
        <v>23</v>
      </c>
      <c r="B78" t="str" cm="1">
        <f t="array" ref="B78">_xlfn.IFS(PCOS[[#This Row],[Age (in Years)]]&lt;=19,"Teenagers",PCOS[[#This Row],[Age (in Years)]]&lt;=29,"20's",PCOS[[#This Row],[Age (in Years)]]&lt;=39,"30's",PCOS[[#This Row],[Age (in Years)]]&lt;=49,"40's",PCOS[[#This Row],[Age (in Years)]]&lt;=59,"50's",PCOS[[#This Row],[Age (in Years)]]&lt;=69,"60's")</f>
        <v>20's</v>
      </c>
      <c r="C78">
        <v>50</v>
      </c>
      <c r="D78">
        <v>157</v>
      </c>
      <c r="E78" t="str" cm="1">
        <f t="array" ref="E78">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78">
        <v>11</v>
      </c>
      <c r="G78" t="s">
        <v>19</v>
      </c>
      <c r="H78" t="str">
        <f>IF(PCOS[[#This Row],[Have you gained weight recently?2]]=1,"YES","NO")</f>
        <v>YES</v>
      </c>
      <c r="I78">
        <v>1</v>
      </c>
      <c r="J78" t="str">
        <f>IF(PCOS[[#This Row],[Do you have excessive body/facial hair growth ?2]]=1,"YES","NO")</f>
        <v>YES</v>
      </c>
      <c r="K78">
        <v>1</v>
      </c>
      <c r="L78" t="str">
        <f>IF(PCOS[[#This Row],[Are you noticing skin darkening recently?2]]=1,"YES","NO")</f>
        <v>NO</v>
      </c>
      <c r="M78">
        <v>0</v>
      </c>
      <c r="N78" t="str">
        <f>IF(PCOS[[#This Row],[Do have hair loss/hair thinning/baldness ?2]]=1,"YES","NO")</f>
        <v>YES</v>
      </c>
      <c r="O78">
        <v>1</v>
      </c>
      <c r="P78" t="str">
        <f>IF(PCOS[[#This Row],[Do you have pimples/acne on your face/jawline ?2]]=1,"YES","NO")</f>
        <v>NO</v>
      </c>
      <c r="Q78">
        <v>0</v>
      </c>
      <c r="R78" t="str">
        <f>IF(PCOS[[#This Row],[Do you eat fast food regularly ?2]]=1,"YES","NO")</f>
        <v>NO</v>
      </c>
      <c r="S78">
        <v>0</v>
      </c>
      <c r="T78" t="str">
        <f>IF(PCOS[[#This Row],[Do you exercise on a regular basis ?2]]=1,"YES","NO")</f>
        <v>YES</v>
      </c>
      <c r="U78">
        <v>1</v>
      </c>
      <c r="V78" t="str">
        <f>IF(PCOS[[#This Row],[Have you been diagnosed with PCOS/PCOD?2]]=1,"YES","NO")</f>
        <v>NO</v>
      </c>
      <c r="W78">
        <v>0</v>
      </c>
      <c r="X78" t="str">
        <f>IF(PCOS[[#This Row],[Do you experience mood swings ?2]]=1,"YES","NO")</f>
        <v>YES</v>
      </c>
      <c r="Y78">
        <v>1</v>
      </c>
      <c r="Z78" t="str">
        <f>IF(PCOS[[#This Row],[Are your periods regular ?2]]=1,"YES","NO")</f>
        <v>YES</v>
      </c>
      <c r="AA78">
        <v>1</v>
      </c>
      <c r="AB78" t="s">
        <v>31</v>
      </c>
    </row>
    <row r="79" spans="1:28" x14ac:dyDescent="0.3">
      <c r="A79">
        <v>20</v>
      </c>
      <c r="B79" t="str" cm="1">
        <f t="array" ref="B79">_xlfn.IFS(PCOS[[#This Row],[Age (in Years)]]&lt;=19,"Teenagers",PCOS[[#This Row],[Age (in Years)]]&lt;=29,"20's",PCOS[[#This Row],[Age (in Years)]]&lt;=39,"30's",PCOS[[#This Row],[Age (in Years)]]&lt;=49,"40's",PCOS[[#This Row],[Age (in Years)]]&lt;=59,"50's",PCOS[[#This Row],[Age (in Years)]]&lt;=69,"60's")</f>
        <v>20's</v>
      </c>
      <c r="C79">
        <v>65</v>
      </c>
      <c r="D79">
        <v>160</v>
      </c>
      <c r="E79" t="str" cm="1">
        <f t="array" ref="E79">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79">
        <v>11</v>
      </c>
      <c r="G79" t="s">
        <v>19</v>
      </c>
      <c r="H79" t="str">
        <f>IF(PCOS[[#This Row],[Have you gained weight recently?2]]=1,"YES","NO")</f>
        <v>YES</v>
      </c>
      <c r="I79">
        <v>1</v>
      </c>
      <c r="J79" t="str">
        <f>IF(PCOS[[#This Row],[Do you have excessive body/facial hair growth ?2]]=1,"YES","NO")</f>
        <v>NO</v>
      </c>
      <c r="K79">
        <v>0</v>
      </c>
      <c r="L79" t="str">
        <f>IF(PCOS[[#This Row],[Are you noticing skin darkening recently?2]]=1,"YES","NO")</f>
        <v>NO</v>
      </c>
      <c r="M79">
        <v>0</v>
      </c>
      <c r="N79" t="str">
        <f>IF(PCOS[[#This Row],[Do have hair loss/hair thinning/baldness ?2]]=1,"YES","NO")</f>
        <v>YES</v>
      </c>
      <c r="O79">
        <v>1</v>
      </c>
      <c r="P79" t="str">
        <f>IF(PCOS[[#This Row],[Do you have pimples/acne on your face/jawline ?2]]=1,"YES","NO")</f>
        <v>YES</v>
      </c>
      <c r="Q79">
        <v>1</v>
      </c>
      <c r="R79" t="str">
        <f>IF(PCOS[[#This Row],[Do you eat fast food regularly ?2]]=1,"YES","NO")</f>
        <v>YES</v>
      </c>
      <c r="S79">
        <v>1</v>
      </c>
      <c r="T79" t="str">
        <f>IF(PCOS[[#This Row],[Do you exercise on a regular basis ?2]]=1,"YES","NO")</f>
        <v>YES</v>
      </c>
      <c r="U79">
        <v>1</v>
      </c>
      <c r="V79" t="str">
        <f>IF(PCOS[[#This Row],[Have you been diagnosed with PCOS/PCOD?2]]=1,"YES","NO")</f>
        <v>NO</v>
      </c>
      <c r="W79">
        <v>0</v>
      </c>
      <c r="X79" t="str">
        <f>IF(PCOS[[#This Row],[Do you experience mood swings ?2]]=1,"YES","NO")</f>
        <v>YES</v>
      </c>
      <c r="Y79">
        <v>1</v>
      </c>
      <c r="Z79" t="str">
        <f>IF(PCOS[[#This Row],[Are your periods regular ?2]]=1,"YES","NO")</f>
        <v>YES</v>
      </c>
      <c r="AA79">
        <v>1</v>
      </c>
      <c r="AB79" t="s">
        <v>29</v>
      </c>
    </row>
    <row r="80" spans="1:28" x14ac:dyDescent="0.3">
      <c r="A80">
        <v>37</v>
      </c>
      <c r="B80" t="str" cm="1">
        <f t="array" ref="B80">_xlfn.IFS(PCOS[[#This Row],[Age (in Years)]]&lt;=19,"Teenagers",PCOS[[#This Row],[Age (in Years)]]&lt;=29,"20's",PCOS[[#This Row],[Age (in Years)]]&lt;=39,"30's",PCOS[[#This Row],[Age (in Years)]]&lt;=49,"40's",PCOS[[#This Row],[Age (in Years)]]&lt;=59,"50's",PCOS[[#This Row],[Age (in Years)]]&lt;=69,"60's")</f>
        <v>30's</v>
      </c>
      <c r="C80">
        <v>64</v>
      </c>
      <c r="D80">
        <v>160</v>
      </c>
      <c r="E80" t="str" cm="1">
        <f t="array" ref="E80">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80">
        <v>13</v>
      </c>
      <c r="G80" t="s">
        <v>19</v>
      </c>
      <c r="H80" t="str">
        <f>IF(PCOS[[#This Row],[Have you gained weight recently?2]]=1,"YES","NO")</f>
        <v>NO</v>
      </c>
      <c r="I80">
        <v>0</v>
      </c>
      <c r="J80" t="str">
        <f>IF(PCOS[[#This Row],[Do you have excessive body/facial hair growth ?2]]=1,"YES","NO")</f>
        <v>NO</v>
      </c>
      <c r="K80">
        <v>0</v>
      </c>
      <c r="L80" t="str">
        <f>IF(PCOS[[#This Row],[Are you noticing skin darkening recently?2]]=1,"YES","NO")</f>
        <v>NO</v>
      </c>
      <c r="M80">
        <v>0</v>
      </c>
      <c r="N80" t="str">
        <f>IF(PCOS[[#This Row],[Do have hair loss/hair thinning/baldness ?2]]=1,"YES","NO")</f>
        <v>YES</v>
      </c>
      <c r="O80">
        <v>1</v>
      </c>
      <c r="P80" t="str">
        <f>IF(PCOS[[#This Row],[Do you have pimples/acne on your face/jawline ?2]]=1,"YES","NO")</f>
        <v>NO</v>
      </c>
      <c r="Q80">
        <v>0</v>
      </c>
      <c r="R80" t="str">
        <f>IF(PCOS[[#This Row],[Do you eat fast food regularly ?2]]=1,"YES","NO")</f>
        <v>NO</v>
      </c>
      <c r="S80">
        <v>0</v>
      </c>
      <c r="T80" t="str">
        <f>IF(PCOS[[#This Row],[Do you exercise on a regular basis ?2]]=1,"YES","NO")</f>
        <v>NO</v>
      </c>
      <c r="U80">
        <v>0</v>
      </c>
      <c r="V80" t="str">
        <f>IF(PCOS[[#This Row],[Have you been diagnosed with PCOS/PCOD?2]]=1,"YES","NO")</f>
        <v>NO</v>
      </c>
      <c r="W80">
        <v>0</v>
      </c>
      <c r="X80" t="str">
        <f>IF(PCOS[[#This Row],[Do you experience mood swings ?2]]=1,"YES","NO")</f>
        <v>YES</v>
      </c>
      <c r="Y80">
        <v>1</v>
      </c>
      <c r="Z80" t="str">
        <f>IF(PCOS[[#This Row],[Are your periods regular ?2]]=1,"YES","NO")</f>
        <v>YES</v>
      </c>
      <c r="AA80">
        <v>1</v>
      </c>
      <c r="AB80" t="s">
        <v>29</v>
      </c>
    </row>
    <row r="81" spans="1:28" x14ac:dyDescent="0.3">
      <c r="A81">
        <v>20</v>
      </c>
      <c r="B81" t="str" cm="1">
        <f t="array" ref="B81">_xlfn.IFS(PCOS[[#This Row],[Age (in Years)]]&lt;=19,"Teenagers",PCOS[[#This Row],[Age (in Years)]]&lt;=29,"20's",PCOS[[#This Row],[Age (in Years)]]&lt;=39,"30's",PCOS[[#This Row],[Age (in Years)]]&lt;=49,"40's",PCOS[[#This Row],[Age (in Years)]]&lt;=59,"50's",PCOS[[#This Row],[Age (in Years)]]&lt;=69,"60's")</f>
        <v>20's</v>
      </c>
      <c r="C81">
        <v>71</v>
      </c>
      <c r="D81">
        <v>157</v>
      </c>
      <c r="E81" t="str" cm="1">
        <f t="array" ref="E81">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81">
        <v>15</v>
      </c>
      <c r="G81" t="s">
        <v>19</v>
      </c>
      <c r="H81" t="str">
        <f>IF(PCOS[[#This Row],[Have you gained weight recently?2]]=1,"YES","NO")</f>
        <v>YES</v>
      </c>
      <c r="I81">
        <v>1</v>
      </c>
      <c r="J81" t="str">
        <f>IF(PCOS[[#This Row],[Do you have excessive body/facial hair growth ?2]]=1,"YES","NO")</f>
        <v>YES</v>
      </c>
      <c r="K81">
        <v>1</v>
      </c>
      <c r="L81" t="str">
        <f>IF(PCOS[[#This Row],[Are you noticing skin darkening recently?2]]=1,"YES","NO")</f>
        <v>NO</v>
      </c>
      <c r="M81">
        <v>0</v>
      </c>
      <c r="N81" t="str">
        <f>IF(PCOS[[#This Row],[Do have hair loss/hair thinning/baldness ?2]]=1,"YES","NO")</f>
        <v>YES</v>
      </c>
      <c r="O81">
        <v>1</v>
      </c>
      <c r="P81" t="str">
        <f>IF(PCOS[[#This Row],[Do you have pimples/acne on your face/jawline ?2]]=1,"YES","NO")</f>
        <v>NO</v>
      </c>
      <c r="Q81">
        <v>0</v>
      </c>
      <c r="R81" t="str">
        <f>IF(PCOS[[#This Row],[Do you eat fast food regularly ?2]]=1,"YES","NO")</f>
        <v>YES</v>
      </c>
      <c r="S81">
        <v>1</v>
      </c>
      <c r="T81" t="str">
        <f>IF(PCOS[[#This Row],[Do you exercise on a regular basis ?2]]=1,"YES","NO")</f>
        <v>YES</v>
      </c>
      <c r="U81">
        <v>1</v>
      </c>
      <c r="V81" t="str">
        <f>IF(PCOS[[#This Row],[Have you been diagnosed with PCOS/PCOD?2]]=1,"YES","NO")</f>
        <v>NO</v>
      </c>
      <c r="W81">
        <v>0</v>
      </c>
      <c r="X81" t="str">
        <f>IF(PCOS[[#This Row],[Do you experience mood swings ?2]]=1,"YES","NO")</f>
        <v>YES</v>
      </c>
      <c r="Y81">
        <v>1</v>
      </c>
      <c r="Z81" t="str">
        <f>IF(PCOS[[#This Row],[Are your periods regular ?2]]=1,"YES","NO")</f>
        <v>YES</v>
      </c>
      <c r="AA81">
        <v>1</v>
      </c>
      <c r="AB81" t="s">
        <v>29</v>
      </c>
    </row>
    <row r="82" spans="1:28" x14ac:dyDescent="0.3">
      <c r="A82">
        <v>47</v>
      </c>
      <c r="B82" t="str" cm="1">
        <f t="array" ref="B82">_xlfn.IFS(PCOS[[#This Row],[Age (in Years)]]&lt;=19,"Teenagers",PCOS[[#This Row],[Age (in Years)]]&lt;=29,"20's",PCOS[[#This Row],[Age (in Years)]]&lt;=39,"30's",PCOS[[#This Row],[Age (in Years)]]&lt;=49,"40's",PCOS[[#This Row],[Age (in Years)]]&lt;=59,"50's",PCOS[[#This Row],[Age (in Years)]]&lt;=69,"60's")</f>
        <v>40's</v>
      </c>
      <c r="C82">
        <v>67</v>
      </c>
      <c r="D82">
        <v>157</v>
      </c>
      <c r="E82" t="str" cm="1">
        <f t="array" ref="E82">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82">
        <v>13</v>
      </c>
      <c r="G82" t="s">
        <v>21</v>
      </c>
      <c r="H82" t="str">
        <f>IF(PCOS[[#This Row],[Have you gained weight recently?2]]=1,"YES","NO")</f>
        <v>YES</v>
      </c>
      <c r="I82">
        <v>1</v>
      </c>
      <c r="J82" t="str">
        <f>IF(PCOS[[#This Row],[Do you have excessive body/facial hair growth ?2]]=1,"YES","NO")</f>
        <v>YES</v>
      </c>
      <c r="K82">
        <v>1</v>
      </c>
      <c r="L82" t="str">
        <f>IF(PCOS[[#This Row],[Are you noticing skin darkening recently?2]]=1,"YES","NO")</f>
        <v>YES</v>
      </c>
      <c r="M82">
        <v>1</v>
      </c>
      <c r="N82" t="str">
        <f>IF(PCOS[[#This Row],[Do have hair loss/hair thinning/baldness ?2]]=1,"YES","NO")</f>
        <v>YES</v>
      </c>
      <c r="O82">
        <v>1</v>
      </c>
      <c r="P82" t="str">
        <f>IF(PCOS[[#This Row],[Do you have pimples/acne on your face/jawline ?2]]=1,"YES","NO")</f>
        <v>NO</v>
      </c>
      <c r="Q82">
        <v>0</v>
      </c>
      <c r="R82" t="str">
        <f>IF(PCOS[[#This Row],[Do you eat fast food regularly ?2]]=1,"YES","NO")</f>
        <v>NO</v>
      </c>
      <c r="S82">
        <v>0</v>
      </c>
      <c r="T82" t="str">
        <f>IF(PCOS[[#This Row],[Do you exercise on a regular basis ?2]]=1,"YES","NO")</f>
        <v>NO</v>
      </c>
      <c r="U82">
        <v>0</v>
      </c>
      <c r="V82" t="str">
        <f>IF(PCOS[[#This Row],[Have you been diagnosed with PCOS/PCOD?2]]=1,"YES","NO")</f>
        <v>NO</v>
      </c>
      <c r="W82">
        <v>0</v>
      </c>
      <c r="X82" t="str">
        <f>IF(PCOS[[#This Row],[Do you experience mood swings ?2]]=1,"YES","NO")</f>
        <v>YES</v>
      </c>
      <c r="Y82">
        <v>1</v>
      </c>
      <c r="Z82" t="str">
        <f>IF(PCOS[[#This Row],[Are your periods regular ?2]]=1,"YES","NO")</f>
        <v>NO</v>
      </c>
      <c r="AA82">
        <v>0</v>
      </c>
      <c r="AB82" t="s">
        <v>29</v>
      </c>
    </row>
    <row r="83" spans="1:28" x14ac:dyDescent="0.3">
      <c r="A83">
        <v>17</v>
      </c>
      <c r="B83" t="str" cm="1">
        <f t="array" ref="B83">_xlfn.IFS(PCOS[[#This Row],[Age (in Years)]]&lt;=19,"Teenagers",PCOS[[#This Row],[Age (in Years)]]&lt;=29,"20's",PCOS[[#This Row],[Age (in Years)]]&lt;=39,"30's",PCOS[[#This Row],[Age (in Years)]]&lt;=49,"40's",PCOS[[#This Row],[Age (in Years)]]&lt;=59,"50's",PCOS[[#This Row],[Age (in Years)]]&lt;=69,"60's")</f>
        <v>Teenagers</v>
      </c>
      <c r="C83">
        <v>53</v>
      </c>
      <c r="D83">
        <v>167</v>
      </c>
      <c r="E83" t="str" cm="1">
        <f t="array" ref="E83">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83">
        <v>15</v>
      </c>
      <c r="G83" t="s">
        <v>19</v>
      </c>
      <c r="H83" t="str">
        <f>IF(PCOS[[#This Row],[Have you gained weight recently?2]]=1,"YES","NO")</f>
        <v>YES</v>
      </c>
      <c r="I83">
        <v>1</v>
      </c>
      <c r="J83" t="str">
        <f>IF(PCOS[[#This Row],[Do you have excessive body/facial hair growth ?2]]=1,"YES","NO")</f>
        <v>YES</v>
      </c>
      <c r="K83">
        <v>1</v>
      </c>
      <c r="L83" t="str">
        <f>IF(PCOS[[#This Row],[Are you noticing skin darkening recently?2]]=1,"YES","NO")</f>
        <v>YES</v>
      </c>
      <c r="M83">
        <v>1</v>
      </c>
      <c r="N83" t="str">
        <f>IF(PCOS[[#This Row],[Do have hair loss/hair thinning/baldness ?2]]=1,"YES","NO")</f>
        <v>NO</v>
      </c>
      <c r="O83">
        <v>0</v>
      </c>
      <c r="P83" t="str">
        <f>IF(PCOS[[#This Row],[Do you have pimples/acne on your face/jawline ?2]]=1,"YES","NO")</f>
        <v>NO</v>
      </c>
      <c r="Q83">
        <v>0</v>
      </c>
      <c r="R83" t="str">
        <f>IF(PCOS[[#This Row],[Do you eat fast food regularly ?2]]=1,"YES","NO")</f>
        <v>YES</v>
      </c>
      <c r="S83">
        <v>1</v>
      </c>
      <c r="T83" t="str">
        <f>IF(PCOS[[#This Row],[Do you exercise on a regular basis ?2]]=1,"YES","NO")</f>
        <v>NO</v>
      </c>
      <c r="U83">
        <v>0</v>
      </c>
      <c r="V83" t="str">
        <f>IF(PCOS[[#This Row],[Have you been diagnosed with PCOS/PCOD?2]]=1,"YES","NO")</f>
        <v>NO</v>
      </c>
      <c r="W83">
        <v>0</v>
      </c>
      <c r="X83" t="str">
        <f>IF(PCOS[[#This Row],[Do you experience mood swings ?2]]=1,"YES","NO")</f>
        <v>YES</v>
      </c>
      <c r="Y83">
        <v>1</v>
      </c>
      <c r="Z83" t="str">
        <f>IF(PCOS[[#This Row],[Are your periods regular ?2]]=1,"YES","NO")</f>
        <v>NO</v>
      </c>
      <c r="AA83">
        <v>0</v>
      </c>
      <c r="AB83" t="s">
        <v>29</v>
      </c>
    </row>
    <row r="84" spans="1:28" x14ac:dyDescent="0.3">
      <c r="A84">
        <v>21</v>
      </c>
      <c r="B84" t="str" cm="1">
        <f t="array" ref="B84">_xlfn.IFS(PCOS[[#This Row],[Age (in Years)]]&lt;=19,"Teenagers",PCOS[[#This Row],[Age (in Years)]]&lt;=29,"20's",PCOS[[#This Row],[Age (in Years)]]&lt;=39,"30's",PCOS[[#This Row],[Age (in Years)]]&lt;=49,"40's",PCOS[[#This Row],[Age (in Years)]]&lt;=59,"50's",PCOS[[#This Row],[Age (in Years)]]&lt;=69,"60's")</f>
        <v>20's</v>
      </c>
      <c r="C84">
        <v>58</v>
      </c>
      <c r="D84">
        <v>156</v>
      </c>
      <c r="E84" t="str" cm="1">
        <f t="array" ref="E84">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84">
        <v>11</v>
      </c>
      <c r="G84" t="s">
        <v>20</v>
      </c>
      <c r="H84" t="str">
        <f>IF(PCOS[[#This Row],[Have you gained weight recently?2]]=1,"YES","NO")</f>
        <v>NO</v>
      </c>
      <c r="I84">
        <v>0</v>
      </c>
      <c r="J84" t="str">
        <f>IF(PCOS[[#This Row],[Do you have excessive body/facial hair growth ?2]]=1,"YES","NO")</f>
        <v>YES</v>
      </c>
      <c r="K84">
        <v>1</v>
      </c>
      <c r="L84" t="str">
        <f>IF(PCOS[[#This Row],[Are you noticing skin darkening recently?2]]=1,"YES","NO")</f>
        <v>NO</v>
      </c>
      <c r="M84">
        <v>0</v>
      </c>
      <c r="N84" t="str">
        <f>IF(PCOS[[#This Row],[Do have hair loss/hair thinning/baldness ?2]]=1,"YES","NO")</f>
        <v>YES</v>
      </c>
      <c r="O84">
        <v>1</v>
      </c>
      <c r="P84" t="str">
        <f>IF(PCOS[[#This Row],[Do you have pimples/acne on your face/jawline ?2]]=1,"YES","NO")</f>
        <v>NO</v>
      </c>
      <c r="Q84">
        <v>0</v>
      </c>
      <c r="R84" t="str">
        <f>IF(PCOS[[#This Row],[Do you eat fast food regularly ?2]]=1,"YES","NO")</f>
        <v>NO</v>
      </c>
      <c r="S84">
        <v>0</v>
      </c>
      <c r="T84" t="str">
        <f>IF(PCOS[[#This Row],[Do you exercise on a regular basis ?2]]=1,"YES","NO")</f>
        <v>YES</v>
      </c>
      <c r="U84">
        <v>1</v>
      </c>
      <c r="V84" t="str">
        <f>IF(PCOS[[#This Row],[Have you been diagnosed with PCOS/PCOD?2]]=1,"YES","NO")</f>
        <v>NO</v>
      </c>
      <c r="W84">
        <v>0</v>
      </c>
      <c r="X84" t="str">
        <f>IF(PCOS[[#This Row],[Do you experience mood swings ?2]]=1,"YES","NO")</f>
        <v>YES</v>
      </c>
      <c r="Y84">
        <v>1</v>
      </c>
      <c r="Z84" t="str">
        <f>IF(PCOS[[#This Row],[Are your periods regular ?2]]=1,"YES","NO")</f>
        <v>YES</v>
      </c>
      <c r="AA84">
        <v>1</v>
      </c>
      <c r="AB84" t="s">
        <v>31</v>
      </c>
    </row>
    <row r="85" spans="1:28" x14ac:dyDescent="0.3">
      <c r="A85">
        <v>23</v>
      </c>
      <c r="B85" t="str" cm="1">
        <f t="array" ref="B85">_xlfn.IFS(PCOS[[#This Row],[Age (in Years)]]&lt;=19,"Teenagers",PCOS[[#This Row],[Age (in Years)]]&lt;=29,"20's",PCOS[[#This Row],[Age (in Years)]]&lt;=39,"30's",PCOS[[#This Row],[Age (in Years)]]&lt;=49,"40's",PCOS[[#This Row],[Age (in Years)]]&lt;=59,"50's",PCOS[[#This Row],[Age (in Years)]]&lt;=69,"60's")</f>
        <v>20's</v>
      </c>
      <c r="C85">
        <v>65</v>
      </c>
      <c r="D85">
        <v>170</v>
      </c>
      <c r="E85" t="str" cm="1">
        <f t="array" ref="E85">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85">
        <v>13</v>
      </c>
      <c r="G85" t="s">
        <v>19</v>
      </c>
      <c r="H85" t="str">
        <f>IF(PCOS[[#This Row],[Have you gained weight recently?2]]=1,"YES","NO")</f>
        <v>YES</v>
      </c>
      <c r="I85">
        <v>1</v>
      </c>
      <c r="J85" t="str">
        <f>IF(PCOS[[#This Row],[Do you have excessive body/facial hair growth ?2]]=1,"YES","NO")</f>
        <v>YES</v>
      </c>
      <c r="K85">
        <v>1</v>
      </c>
      <c r="L85" t="str">
        <f>IF(PCOS[[#This Row],[Are you noticing skin darkening recently?2]]=1,"YES","NO")</f>
        <v>YES</v>
      </c>
      <c r="M85">
        <v>1</v>
      </c>
      <c r="N85" t="str">
        <f>IF(PCOS[[#This Row],[Do have hair loss/hair thinning/baldness ?2]]=1,"YES","NO")</f>
        <v>YES</v>
      </c>
      <c r="O85">
        <v>1</v>
      </c>
      <c r="P85" t="str">
        <f>IF(PCOS[[#This Row],[Do you have pimples/acne on your face/jawline ?2]]=1,"YES","NO")</f>
        <v>YES</v>
      </c>
      <c r="Q85">
        <v>1</v>
      </c>
      <c r="R85" t="str">
        <f>IF(PCOS[[#This Row],[Do you eat fast food regularly ?2]]=1,"YES","NO")</f>
        <v>NO</v>
      </c>
      <c r="S85">
        <v>0</v>
      </c>
      <c r="T85" t="str">
        <f>IF(PCOS[[#This Row],[Do you exercise on a regular basis ?2]]=1,"YES","NO")</f>
        <v>YES</v>
      </c>
      <c r="U85">
        <v>1</v>
      </c>
      <c r="V85" t="str">
        <f>IF(PCOS[[#This Row],[Have you been diagnosed with PCOS/PCOD?2]]=1,"YES","NO")</f>
        <v>NO</v>
      </c>
      <c r="W85">
        <v>0</v>
      </c>
      <c r="X85" t="str">
        <f>IF(PCOS[[#This Row],[Do you experience mood swings ?2]]=1,"YES","NO")</f>
        <v>YES</v>
      </c>
      <c r="Y85">
        <v>1</v>
      </c>
      <c r="Z85" t="str">
        <f>IF(PCOS[[#This Row],[Are your periods regular ?2]]=1,"YES","NO")</f>
        <v>YES</v>
      </c>
      <c r="AA85">
        <v>1</v>
      </c>
      <c r="AB85" t="s">
        <v>29</v>
      </c>
    </row>
    <row r="86" spans="1:28" x14ac:dyDescent="0.3">
      <c r="A86">
        <v>45</v>
      </c>
      <c r="B86" t="str" cm="1">
        <f t="array" ref="B86">_xlfn.IFS(PCOS[[#This Row],[Age (in Years)]]&lt;=19,"Teenagers",PCOS[[#This Row],[Age (in Years)]]&lt;=29,"20's",PCOS[[#This Row],[Age (in Years)]]&lt;=39,"30's",PCOS[[#This Row],[Age (in Years)]]&lt;=49,"40's",PCOS[[#This Row],[Age (in Years)]]&lt;=59,"50's",PCOS[[#This Row],[Age (in Years)]]&lt;=69,"60's")</f>
        <v>40's</v>
      </c>
      <c r="C86">
        <v>90</v>
      </c>
      <c r="D86">
        <v>157</v>
      </c>
      <c r="E86" t="str" cm="1">
        <f t="array" ref="E86">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86">
        <v>13</v>
      </c>
      <c r="G86" t="s">
        <v>21</v>
      </c>
      <c r="H86" t="str">
        <f>IF(PCOS[[#This Row],[Have you gained weight recently?2]]=1,"YES","NO")</f>
        <v>YES</v>
      </c>
      <c r="I86">
        <v>1</v>
      </c>
      <c r="J86" t="str">
        <f>IF(PCOS[[#This Row],[Do you have excessive body/facial hair growth ?2]]=1,"YES","NO")</f>
        <v>NO</v>
      </c>
      <c r="K86">
        <v>0</v>
      </c>
      <c r="L86" t="str">
        <f>IF(PCOS[[#This Row],[Are you noticing skin darkening recently?2]]=1,"YES","NO")</f>
        <v>YES</v>
      </c>
      <c r="M86">
        <v>1</v>
      </c>
      <c r="N86" t="str">
        <f>IF(PCOS[[#This Row],[Do have hair loss/hair thinning/baldness ?2]]=1,"YES","NO")</f>
        <v>YES</v>
      </c>
      <c r="O86">
        <v>1</v>
      </c>
      <c r="P86" t="str">
        <f>IF(PCOS[[#This Row],[Do you have pimples/acne on your face/jawline ?2]]=1,"YES","NO")</f>
        <v>NO</v>
      </c>
      <c r="Q86">
        <v>0</v>
      </c>
      <c r="R86" t="str">
        <f>IF(PCOS[[#This Row],[Do you eat fast food regularly ?2]]=1,"YES","NO")</f>
        <v>NO</v>
      </c>
      <c r="S86">
        <v>0</v>
      </c>
      <c r="T86" t="str">
        <f>IF(PCOS[[#This Row],[Do you exercise on a regular basis ?2]]=1,"YES","NO")</f>
        <v>NO</v>
      </c>
      <c r="U86">
        <v>0</v>
      </c>
      <c r="V86" t="str">
        <f>IF(PCOS[[#This Row],[Have you been diagnosed with PCOS/PCOD?2]]=1,"YES","NO")</f>
        <v>NO</v>
      </c>
      <c r="W86">
        <v>0</v>
      </c>
      <c r="X86" t="str">
        <f>IF(PCOS[[#This Row],[Do you experience mood swings ?2]]=1,"YES","NO")</f>
        <v>YES</v>
      </c>
      <c r="Y86">
        <v>1</v>
      </c>
      <c r="Z86" t="str">
        <f>IF(PCOS[[#This Row],[Are your periods regular ?2]]=1,"YES","NO")</f>
        <v>NO</v>
      </c>
      <c r="AA86">
        <v>0</v>
      </c>
      <c r="AB86">
        <v>0</v>
      </c>
    </row>
    <row r="87" spans="1:28" x14ac:dyDescent="0.3">
      <c r="A87">
        <v>46</v>
      </c>
      <c r="B87" t="str" cm="1">
        <f t="array" ref="B87">_xlfn.IFS(PCOS[[#This Row],[Age (in Years)]]&lt;=19,"Teenagers",PCOS[[#This Row],[Age (in Years)]]&lt;=29,"20's",PCOS[[#This Row],[Age (in Years)]]&lt;=39,"30's",PCOS[[#This Row],[Age (in Years)]]&lt;=49,"40's",PCOS[[#This Row],[Age (in Years)]]&lt;=59,"50's",PCOS[[#This Row],[Age (in Years)]]&lt;=69,"60's")</f>
        <v>40's</v>
      </c>
      <c r="C87">
        <v>54</v>
      </c>
      <c r="D87">
        <v>160</v>
      </c>
      <c r="E87" t="str" cm="1">
        <f t="array" ref="E87">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87">
        <v>13</v>
      </c>
      <c r="G87" t="s">
        <v>19</v>
      </c>
      <c r="H87" t="str">
        <f>IF(PCOS[[#This Row],[Have you gained weight recently?2]]=1,"YES","NO")</f>
        <v>NO</v>
      </c>
      <c r="I87">
        <v>0</v>
      </c>
      <c r="J87" t="str">
        <f>IF(PCOS[[#This Row],[Do you have excessive body/facial hair growth ?2]]=1,"YES","NO")</f>
        <v>NO</v>
      </c>
      <c r="K87">
        <v>0</v>
      </c>
      <c r="L87" t="str">
        <f>IF(PCOS[[#This Row],[Are you noticing skin darkening recently?2]]=1,"YES","NO")</f>
        <v>NO</v>
      </c>
      <c r="M87">
        <v>0</v>
      </c>
      <c r="N87" t="str">
        <f>IF(PCOS[[#This Row],[Do have hair loss/hair thinning/baldness ?2]]=1,"YES","NO")</f>
        <v>NO</v>
      </c>
      <c r="O87">
        <v>0</v>
      </c>
      <c r="P87" t="str">
        <f>IF(PCOS[[#This Row],[Do you have pimples/acne on your face/jawline ?2]]=1,"YES","NO")</f>
        <v>NO</v>
      </c>
      <c r="Q87">
        <v>0</v>
      </c>
      <c r="R87" t="str">
        <f>IF(PCOS[[#This Row],[Do you eat fast food regularly ?2]]=1,"YES","NO")</f>
        <v>NO</v>
      </c>
      <c r="S87">
        <v>0</v>
      </c>
      <c r="T87" t="str">
        <f>IF(PCOS[[#This Row],[Do you exercise on a regular basis ?2]]=1,"YES","NO")</f>
        <v>NO</v>
      </c>
      <c r="U87">
        <v>0</v>
      </c>
      <c r="V87" t="str">
        <f>IF(PCOS[[#This Row],[Have you been diagnosed with PCOS/PCOD?2]]=1,"YES","NO")</f>
        <v>NO</v>
      </c>
      <c r="W87">
        <v>0</v>
      </c>
      <c r="X87" t="str">
        <f>IF(PCOS[[#This Row],[Do you experience mood swings ?2]]=1,"YES","NO")</f>
        <v>NO</v>
      </c>
      <c r="Y87">
        <v>0</v>
      </c>
      <c r="Z87" t="str">
        <f>IF(PCOS[[#This Row],[Are your periods regular ?2]]=1,"YES","NO")</f>
        <v>YES</v>
      </c>
      <c r="AA87">
        <v>1</v>
      </c>
      <c r="AB87" t="s">
        <v>29</v>
      </c>
    </row>
    <row r="88" spans="1:28" x14ac:dyDescent="0.3">
      <c r="A88">
        <v>28</v>
      </c>
      <c r="B88" t="str" cm="1">
        <f t="array" ref="B88">_xlfn.IFS(PCOS[[#This Row],[Age (in Years)]]&lt;=19,"Teenagers",PCOS[[#This Row],[Age (in Years)]]&lt;=29,"20's",PCOS[[#This Row],[Age (in Years)]]&lt;=39,"30's",PCOS[[#This Row],[Age (in Years)]]&lt;=49,"40's",PCOS[[#This Row],[Age (in Years)]]&lt;=59,"50's",PCOS[[#This Row],[Age (in Years)]]&lt;=69,"60's")</f>
        <v>20's</v>
      </c>
      <c r="C88">
        <v>56</v>
      </c>
      <c r="D88">
        <v>183</v>
      </c>
      <c r="E88" t="str" cm="1">
        <f t="array" ref="E88">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88">
        <v>13</v>
      </c>
      <c r="G88" t="s">
        <v>19</v>
      </c>
      <c r="H88" t="str">
        <f>IF(PCOS[[#This Row],[Have you gained weight recently?2]]=1,"YES","NO")</f>
        <v>NO</v>
      </c>
      <c r="I88">
        <v>0</v>
      </c>
      <c r="J88" t="str">
        <f>IF(PCOS[[#This Row],[Do you have excessive body/facial hair growth ?2]]=1,"YES","NO")</f>
        <v>NO</v>
      </c>
      <c r="K88">
        <v>0</v>
      </c>
      <c r="L88" t="str">
        <f>IF(PCOS[[#This Row],[Are you noticing skin darkening recently?2]]=1,"YES","NO")</f>
        <v>NO</v>
      </c>
      <c r="M88">
        <v>0</v>
      </c>
      <c r="N88" t="str">
        <f>IF(PCOS[[#This Row],[Do have hair loss/hair thinning/baldness ?2]]=1,"YES","NO")</f>
        <v>YES</v>
      </c>
      <c r="O88">
        <v>1</v>
      </c>
      <c r="P88" t="str">
        <f>IF(PCOS[[#This Row],[Do you have pimples/acne on your face/jawline ?2]]=1,"YES","NO")</f>
        <v>NO</v>
      </c>
      <c r="Q88">
        <v>0</v>
      </c>
      <c r="R88" t="str">
        <f>IF(PCOS[[#This Row],[Do you eat fast food regularly ?2]]=1,"YES","NO")</f>
        <v>NO</v>
      </c>
      <c r="S88">
        <v>0</v>
      </c>
      <c r="T88" t="str">
        <f>IF(PCOS[[#This Row],[Do you exercise on a regular basis ?2]]=1,"YES","NO")</f>
        <v>NO</v>
      </c>
      <c r="U88">
        <v>0</v>
      </c>
      <c r="V88" t="str">
        <f>IF(PCOS[[#This Row],[Have you been diagnosed with PCOS/PCOD?2]]=1,"YES","NO")</f>
        <v>YES</v>
      </c>
      <c r="W88">
        <v>1</v>
      </c>
      <c r="X88" t="str">
        <f>IF(PCOS[[#This Row],[Do you experience mood swings ?2]]=1,"YES","NO")</f>
        <v>YES</v>
      </c>
      <c r="Y88">
        <v>1</v>
      </c>
      <c r="Z88" t="str">
        <f>IF(PCOS[[#This Row],[Are your periods regular ?2]]=1,"YES","NO")</f>
        <v>YES</v>
      </c>
      <c r="AA88">
        <v>1</v>
      </c>
      <c r="AB88" t="s">
        <v>29</v>
      </c>
    </row>
    <row r="89" spans="1:28" x14ac:dyDescent="0.3">
      <c r="A89">
        <v>37</v>
      </c>
      <c r="B89" t="str" cm="1">
        <f t="array" ref="B89">_xlfn.IFS(PCOS[[#This Row],[Age (in Years)]]&lt;=19,"Teenagers",PCOS[[#This Row],[Age (in Years)]]&lt;=29,"20's",PCOS[[#This Row],[Age (in Years)]]&lt;=39,"30's",PCOS[[#This Row],[Age (in Years)]]&lt;=49,"40's",PCOS[[#This Row],[Age (in Years)]]&lt;=59,"50's",PCOS[[#This Row],[Age (in Years)]]&lt;=69,"60's")</f>
        <v>30's</v>
      </c>
      <c r="C89">
        <v>68</v>
      </c>
      <c r="D89">
        <v>153</v>
      </c>
      <c r="E89" t="str" cm="1">
        <f t="array" ref="E89">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89">
        <v>11</v>
      </c>
      <c r="G89" t="s">
        <v>19</v>
      </c>
      <c r="H89" t="str">
        <f>IF(PCOS[[#This Row],[Have you gained weight recently?2]]=1,"YES","NO")</f>
        <v>YES</v>
      </c>
      <c r="I89">
        <v>1</v>
      </c>
      <c r="J89" t="str">
        <f>IF(PCOS[[#This Row],[Do you have excessive body/facial hair growth ?2]]=1,"YES","NO")</f>
        <v>NO</v>
      </c>
      <c r="K89">
        <v>0</v>
      </c>
      <c r="L89" t="str">
        <f>IF(PCOS[[#This Row],[Are you noticing skin darkening recently?2]]=1,"YES","NO")</f>
        <v>NO</v>
      </c>
      <c r="M89">
        <v>0</v>
      </c>
      <c r="N89" t="str">
        <f>IF(PCOS[[#This Row],[Do have hair loss/hair thinning/baldness ?2]]=1,"YES","NO")</f>
        <v>NO</v>
      </c>
      <c r="O89">
        <v>0</v>
      </c>
      <c r="P89" t="str">
        <f>IF(PCOS[[#This Row],[Do you have pimples/acne on your face/jawline ?2]]=1,"YES","NO")</f>
        <v>YES</v>
      </c>
      <c r="Q89">
        <v>1</v>
      </c>
      <c r="R89" t="str">
        <f>IF(PCOS[[#This Row],[Do you eat fast food regularly ?2]]=1,"YES","NO")</f>
        <v>NO</v>
      </c>
      <c r="S89">
        <v>0</v>
      </c>
      <c r="T89" t="str">
        <f>IF(PCOS[[#This Row],[Do you exercise on a regular basis ?2]]=1,"YES","NO")</f>
        <v>NO</v>
      </c>
      <c r="U89">
        <v>0</v>
      </c>
      <c r="V89" t="str">
        <f>IF(PCOS[[#This Row],[Have you been diagnosed with PCOS/PCOD?2]]=1,"YES","NO")</f>
        <v>NO</v>
      </c>
      <c r="W89">
        <v>0</v>
      </c>
      <c r="X89" t="str">
        <f>IF(PCOS[[#This Row],[Do you experience mood swings ?2]]=1,"YES","NO")</f>
        <v>NO</v>
      </c>
      <c r="Y89">
        <v>0</v>
      </c>
      <c r="Z89" t="str">
        <f>IF(PCOS[[#This Row],[Are your periods regular ?2]]=1,"YES","NO")</f>
        <v>YES</v>
      </c>
      <c r="AA89">
        <v>1</v>
      </c>
      <c r="AB89" t="s">
        <v>29</v>
      </c>
    </row>
    <row r="90" spans="1:28" x14ac:dyDescent="0.3">
      <c r="A90">
        <v>18</v>
      </c>
      <c r="B90" t="str" cm="1">
        <f t="array" ref="B90">_xlfn.IFS(PCOS[[#This Row],[Age (in Years)]]&lt;=19,"Teenagers",PCOS[[#This Row],[Age (in Years)]]&lt;=29,"20's",PCOS[[#This Row],[Age (in Years)]]&lt;=39,"30's",PCOS[[#This Row],[Age (in Years)]]&lt;=49,"40's",PCOS[[#This Row],[Age (in Years)]]&lt;=59,"50's",PCOS[[#This Row],[Age (in Years)]]&lt;=69,"60's")</f>
        <v>Teenagers</v>
      </c>
      <c r="C90">
        <v>58</v>
      </c>
      <c r="D90">
        <v>172</v>
      </c>
      <c r="E90" t="str" cm="1">
        <f t="array" ref="E90">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90">
        <v>15</v>
      </c>
      <c r="G90" t="s">
        <v>20</v>
      </c>
      <c r="H90" t="str">
        <f>IF(PCOS[[#This Row],[Have you gained weight recently?2]]=1,"YES","NO")</f>
        <v>NO</v>
      </c>
      <c r="I90">
        <v>0</v>
      </c>
      <c r="J90" t="str">
        <f>IF(PCOS[[#This Row],[Do you have excessive body/facial hair growth ?2]]=1,"YES","NO")</f>
        <v>YES</v>
      </c>
      <c r="K90">
        <v>1</v>
      </c>
      <c r="L90" t="str">
        <f>IF(PCOS[[#This Row],[Are you noticing skin darkening recently?2]]=1,"YES","NO")</f>
        <v>NO</v>
      </c>
      <c r="M90">
        <v>0</v>
      </c>
      <c r="N90" t="str">
        <f>IF(PCOS[[#This Row],[Do have hair loss/hair thinning/baldness ?2]]=1,"YES","NO")</f>
        <v>YES</v>
      </c>
      <c r="O90">
        <v>1</v>
      </c>
      <c r="P90" t="str">
        <f>IF(PCOS[[#This Row],[Do you have pimples/acne on your face/jawline ?2]]=1,"YES","NO")</f>
        <v>YES</v>
      </c>
      <c r="Q90">
        <v>1</v>
      </c>
      <c r="R90" t="str">
        <f>IF(PCOS[[#This Row],[Do you eat fast food regularly ?2]]=1,"YES","NO")</f>
        <v>NO</v>
      </c>
      <c r="S90">
        <v>0</v>
      </c>
      <c r="T90" t="str">
        <f>IF(PCOS[[#This Row],[Do you exercise on a regular basis ?2]]=1,"YES","NO")</f>
        <v>YES</v>
      </c>
      <c r="U90">
        <v>1</v>
      </c>
      <c r="V90" t="str">
        <f>IF(PCOS[[#This Row],[Have you been diagnosed with PCOS/PCOD?2]]=1,"YES","NO")</f>
        <v>YES</v>
      </c>
      <c r="W90">
        <v>1</v>
      </c>
      <c r="X90" t="str">
        <f>IF(PCOS[[#This Row],[Do you experience mood swings ?2]]=1,"YES","NO")</f>
        <v>YES</v>
      </c>
      <c r="Y90">
        <v>1</v>
      </c>
      <c r="Z90" t="str">
        <f>IF(PCOS[[#This Row],[Are your periods regular ?2]]=1,"YES","NO")</f>
        <v>NO</v>
      </c>
      <c r="AA90">
        <v>0</v>
      </c>
      <c r="AB90" t="s">
        <v>29</v>
      </c>
    </row>
    <row r="91" spans="1:28" x14ac:dyDescent="0.3">
      <c r="A91">
        <v>20</v>
      </c>
      <c r="B91" t="str" cm="1">
        <f t="array" ref="B91">_xlfn.IFS(PCOS[[#This Row],[Age (in Years)]]&lt;=19,"Teenagers",PCOS[[#This Row],[Age (in Years)]]&lt;=29,"20's",PCOS[[#This Row],[Age (in Years)]]&lt;=39,"30's",PCOS[[#This Row],[Age (in Years)]]&lt;=49,"40's",PCOS[[#This Row],[Age (in Years)]]&lt;=59,"50's",PCOS[[#This Row],[Age (in Years)]]&lt;=69,"60's")</f>
        <v>20's</v>
      </c>
      <c r="C91">
        <v>54</v>
      </c>
      <c r="D91">
        <v>150</v>
      </c>
      <c r="E91" t="str" cm="1">
        <f t="array" ref="E91">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91">
        <v>15</v>
      </c>
      <c r="G91" t="s">
        <v>19</v>
      </c>
      <c r="H91" t="str">
        <f>IF(PCOS[[#This Row],[Have you gained weight recently?2]]=1,"YES","NO")</f>
        <v>NO</v>
      </c>
      <c r="I91">
        <v>0</v>
      </c>
      <c r="J91" t="str">
        <f>IF(PCOS[[#This Row],[Do you have excessive body/facial hair growth ?2]]=1,"YES","NO")</f>
        <v>NO</v>
      </c>
      <c r="K91">
        <v>0</v>
      </c>
      <c r="L91" t="str">
        <f>IF(PCOS[[#This Row],[Are you noticing skin darkening recently?2]]=1,"YES","NO")</f>
        <v>NO</v>
      </c>
      <c r="M91">
        <v>0</v>
      </c>
      <c r="N91" t="str">
        <f>IF(PCOS[[#This Row],[Do have hair loss/hair thinning/baldness ?2]]=1,"YES","NO")</f>
        <v>NO</v>
      </c>
      <c r="O91">
        <v>0</v>
      </c>
      <c r="P91" t="str">
        <f>IF(PCOS[[#This Row],[Do you have pimples/acne on your face/jawline ?2]]=1,"YES","NO")</f>
        <v>NO</v>
      </c>
      <c r="Q91">
        <v>0</v>
      </c>
      <c r="R91" t="str">
        <f>IF(PCOS[[#This Row],[Do you eat fast food regularly ?2]]=1,"YES","NO")</f>
        <v>NO</v>
      </c>
      <c r="S91">
        <v>0</v>
      </c>
      <c r="T91" t="str">
        <f>IF(PCOS[[#This Row],[Do you exercise on a regular basis ?2]]=1,"YES","NO")</f>
        <v>NO</v>
      </c>
      <c r="U91">
        <v>0</v>
      </c>
      <c r="V91" t="str">
        <f>IF(PCOS[[#This Row],[Have you been diagnosed with PCOS/PCOD?2]]=1,"YES","NO")</f>
        <v>NO</v>
      </c>
      <c r="W91">
        <v>0</v>
      </c>
      <c r="X91" t="str">
        <f>IF(PCOS[[#This Row],[Do you experience mood swings ?2]]=1,"YES","NO")</f>
        <v>YES</v>
      </c>
      <c r="Y91">
        <v>1</v>
      </c>
      <c r="Z91" t="str">
        <f>IF(PCOS[[#This Row],[Are your periods regular ?2]]=1,"YES","NO")</f>
        <v>YES</v>
      </c>
      <c r="AA91">
        <v>1</v>
      </c>
      <c r="AB91" t="s">
        <v>29</v>
      </c>
    </row>
    <row r="92" spans="1:28" x14ac:dyDescent="0.3">
      <c r="A92">
        <v>58</v>
      </c>
      <c r="B92" t="str" cm="1">
        <f t="array" ref="B92">_xlfn.IFS(PCOS[[#This Row],[Age (in Years)]]&lt;=19,"Teenagers",PCOS[[#This Row],[Age (in Years)]]&lt;=29,"20's",PCOS[[#This Row],[Age (in Years)]]&lt;=39,"30's",PCOS[[#This Row],[Age (in Years)]]&lt;=49,"40's",PCOS[[#This Row],[Age (in Years)]]&lt;=59,"50's",PCOS[[#This Row],[Age (in Years)]]&lt;=69,"60's")</f>
        <v>50's</v>
      </c>
      <c r="C92">
        <v>50</v>
      </c>
      <c r="D92">
        <v>155</v>
      </c>
      <c r="E92" t="str" cm="1">
        <f t="array" ref="E92">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92">
        <v>11</v>
      </c>
      <c r="G92" t="s">
        <v>19</v>
      </c>
      <c r="H92" t="str">
        <f>IF(PCOS[[#This Row],[Have you gained weight recently?2]]=1,"YES","NO")</f>
        <v>YES</v>
      </c>
      <c r="I92">
        <v>1</v>
      </c>
      <c r="J92" t="str">
        <f>IF(PCOS[[#This Row],[Do you have excessive body/facial hair growth ?2]]=1,"YES","NO")</f>
        <v>NO</v>
      </c>
      <c r="K92">
        <v>0</v>
      </c>
      <c r="L92" t="str">
        <f>IF(PCOS[[#This Row],[Are you noticing skin darkening recently?2]]=1,"YES","NO")</f>
        <v>NO</v>
      </c>
      <c r="M92">
        <v>0</v>
      </c>
      <c r="N92" t="str">
        <f>IF(PCOS[[#This Row],[Do have hair loss/hair thinning/baldness ?2]]=1,"YES","NO")</f>
        <v>YES</v>
      </c>
      <c r="O92">
        <v>1</v>
      </c>
      <c r="P92" t="str">
        <f>IF(PCOS[[#This Row],[Do you have pimples/acne on your face/jawline ?2]]=1,"YES","NO")</f>
        <v>NO</v>
      </c>
      <c r="Q92">
        <v>0</v>
      </c>
      <c r="R92" t="str">
        <f>IF(PCOS[[#This Row],[Do you eat fast food regularly ?2]]=1,"YES","NO")</f>
        <v>NO</v>
      </c>
      <c r="S92">
        <v>0</v>
      </c>
      <c r="T92" t="str">
        <f>IF(PCOS[[#This Row],[Do you exercise on a regular basis ?2]]=1,"YES","NO")</f>
        <v>NO</v>
      </c>
      <c r="U92">
        <v>0</v>
      </c>
      <c r="V92" t="str">
        <f>IF(PCOS[[#This Row],[Have you been diagnosed with PCOS/PCOD?2]]=1,"YES","NO")</f>
        <v>NO</v>
      </c>
      <c r="W92">
        <v>0</v>
      </c>
      <c r="X92" t="str">
        <f>IF(PCOS[[#This Row],[Do you experience mood swings ?2]]=1,"YES","NO")</f>
        <v>NO</v>
      </c>
      <c r="Y92">
        <v>0</v>
      </c>
      <c r="Z92" t="str">
        <f>IF(PCOS[[#This Row],[Are your periods regular ?2]]=1,"YES","NO")</f>
        <v>YES</v>
      </c>
      <c r="AA92">
        <v>1</v>
      </c>
      <c r="AB92" t="s">
        <v>27</v>
      </c>
    </row>
    <row r="93" spans="1:28" x14ac:dyDescent="0.3">
      <c r="A93">
        <v>39</v>
      </c>
      <c r="B93" t="str" cm="1">
        <f t="array" ref="B93">_xlfn.IFS(PCOS[[#This Row],[Age (in Years)]]&lt;=19,"Teenagers",PCOS[[#This Row],[Age (in Years)]]&lt;=29,"20's",PCOS[[#This Row],[Age (in Years)]]&lt;=39,"30's",PCOS[[#This Row],[Age (in Years)]]&lt;=49,"40's",PCOS[[#This Row],[Age (in Years)]]&lt;=59,"50's",PCOS[[#This Row],[Age (in Years)]]&lt;=69,"60's")</f>
        <v>30's</v>
      </c>
      <c r="C93">
        <v>70</v>
      </c>
      <c r="D93">
        <v>150</v>
      </c>
      <c r="E93" t="str" cm="1">
        <f t="array" ref="E93">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93">
        <v>13</v>
      </c>
      <c r="G93" t="s">
        <v>19</v>
      </c>
      <c r="H93" t="str">
        <f>IF(PCOS[[#This Row],[Have you gained weight recently?2]]=1,"YES","NO")</f>
        <v>NO</v>
      </c>
      <c r="I93">
        <v>0</v>
      </c>
      <c r="J93" t="str">
        <f>IF(PCOS[[#This Row],[Do you have excessive body/facial hair growth ?2]]=1,"YES","NO")</f>
        <v>NO</v>
      </c>
      <c r="K93">
        <v>0</v>
      </c>
      <c r="L93" t="str">
        <f>IF(PCOS[[#This Row],[Are you noticing skin darkening recently?2]]=1,"YES","NO")</f>
        <v>NO</v>
      </c>
      <c r="M93">
        <v>0</v>
      </c>
      <c r="N93" t="str">
        <f>IF(PCOS[[#This Row],[Do have hair loss/hair thinning/baldness ?2]]=1,"YES","NO")</f>
        <v>YES</v>
      </c>
      <c r="O93">
        <v>1</v>
      </c>
      <c r="P93" t="str">
        <f>IF(PCOS[[#This Row],[Do you have pimples/acne on your face/jawline ?2]]=1,"YES","NO")</f>
        <v>NO</v>
      </c>
      <c r="Q93">
        <v>0</v>
      </c>
      <c r="R93" t="str">
        <f>IF(PCOS[[#This Row],[Do you eat fast food regularly ?2]]=1,"YES","NO")</f>
        <v>NO</v>
      </c>
      <c r="S93">
        <v>0</v>
      </c>
      <c r="T93" t="str">
        <f>IF(PCOS[[#This Row],[Do you exercise on a regular basis ?2]]=1,"YES","NO")</f>
        <v>NO</v>
      </c>
      <c r="U93">
        <v>0</v>
      </c>
      <c r="V93" t="str">
        <f>IF(PCOS[[#This Row],[Have you been diagnosed with PCOS/PCOD?2]]=1,"YES","NO")</f>
        <v>NO</v>
      </c>
      <c r="W93">
        <v>0</v>
      </c>
      <c r="X93" t="str">
        <f>IF(PCOS[[#This Row],[Do you experience mood swings ?2]]=1,"YES","NO")</f>
        <v>YES</v>
      </c>
      <c r="Y93">
        <v>1</v>
      </c>
      <c r="Z93" t="str">
        <f>IF(PCOS[[#This Row],[Are your periods regular ?2]]=1,"YES","NO")</f>
        <v>YES</v>
      </c>
      <c r="AA93">
        <v>1</v>
      </c>
      <c r="AB93" t="s">
        <v>27</v>
      </c>
    </row>
    <row r="94" spans="1:28" x14ac:dyDescent="0.3">
      <c r="A94">
        <v>20</v>
      </c>
      <c r="B94" t="str" cm="1">
        <f t="array" ref="B94">_xlfn.IFS(PCOS[[#This Row],[Age (in Years)]]&lt;=19,"Teenagers",PCOS[[#This Row],[Age (in Years)]]&lt;=29,"20's",PCOS[[#This Row],[Age (in Years)]]&lt;=39,"30's",PCOS[[#This Row],[Age (in Years)]]&lt;=49,"40's",PCOS[[#This Row],[Age (in Years)]]&lt;=59,"50's",PCOS[[#This Row],[Age (in Years)]]&lt;=69,"60's")</f>
        <v>20's</v>
      </c>
      <c r="C94">
        <v>55</v>
      </c>
      <c r="D94">
        <v>145</v>
      </c>
      <c r="E94" t="str" cm="1">
        <f t="array" ref="E94">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94">
        <v>14</v>
      </c>
      <c r="G94" t="s">
        <v>19</v>
      </c>
      <c r="H94" t="str">
        <f>IF(PCOS[[#This Row],[Have you gained weight recently?2]]=1,"YES","NO")</f>
        <v>NO</v>
      </c>
      <c r="I94">
        <v>0</v>
      </c>
      <c r="J94" t="str">
        <f>IF(PCOS[[#This Row],[Do you have excessive body/facial hair growth ?2]]=1,"YES","NO")</f>
        <v>YES</v>
      </c>
      <c r="K94">
        <v>1</v>
      </c>
      <c r="L94" t="str">
        <f>IF(PCOS[[#This Row],[Are you noticing skin darkening recently?2]]=1,"YES","NO")</f>
        <v>NO</v>
      </c>
      <c r="M94">
        <v>0</v>
      </c>
      <c r="N94" t="str">
        <f>IF(PCOS[[#This Row],[Do have hair loss/hair thinning/baldness ?2]]=1,"YES","NO")</f>
        <v>YES</v>
      </c>
      <c r="O94">
        <v>1</v>
      </c>
      <c r="P94" t="str">
        <f>IF(PCOS[[#This Row],[Do you have pimples/acne on your face/jawline ?2]]=1,"YES","NO")</f>
        <v>YES</v>
      </c>
      <c r="Q94">
        <v>1</v>
      </c>
      <c r="R94" t="str">
        <f>IF(PCOS[[#This Row],[Do you eat fast food regularly ?2]]=1,"YES","NO")</f>
        <v>YES</v>
      </c>
      <c r="S94">
        <v>1</v>
      </c>
      <c r="T94" t="str">
        <f>IF(PCOS[[#This Row],[Do you exercise on a regular basis ?2]]=1,"YES","NO")</f>
        <v>NO</v>
      </c>
      <c r="U94">
        <v>0</v>
      </c>
      <c r="V94" t="str">
        <f>IF(PCOS[[#This Row],[Have you been diagnosed with PCOS/PCOD?2]]=1,"YES","NO")</f>
        <v>YES</v>
      </c>
      <c r="W94">
        <v>1</v>
      </c>
      <c r="X94" t="str">
        <f>IF(PCOS[[#This Row],[Do you experience mood swings ?2]]=1,"YES","NO")</f>
        <v>NO</v>
      </c>
      <c r="Y94">
        <v>0</v>
      </c>
      <c r="Z94" t="str">
        <f>IF(PCOS[[#This Row],[Are your periods regular ?2]]=1,"YES","NO")</f>
        <v>YES</v>
      </c>
      <c r="AA94">
        <v>1</v>
      </c>
      <c r="AB94" t="s">
        <v>31</v>
      </c>
    </row>
    <row r="95" spans="1:28" x14ac:dyDescent="0.3">
      <c r="A95">
        <v>34</v>
      </c>
      <c r="B95" t="str" cm="1">
        <f t="array" ref="B95">_xlfn.IFS(PCOS[[#This Row],[Age (in Years)]]&lt;=19,"Teenagers",PCOS[[#This Row],[Age (in Years)]]&lt;=29,"20's",PCOS[[#This Row],[Age (in Years)]]&lt;=39,"30's",PCOS[[#This Row],[Age (in Years)]]&lt;=49,"40's",PCOS[[#This Row],[Age (in Years)]]&lt;=59,"50's",PCOS[[#This Row],[Age (in Years)]]&lt;=69,"60's")</f>
        <v>30's</v>
      </c>
      <c r="C95">
        <v>60</v>
      </c>
      <c r="D95">
        <v>162</v>
      </c>
      <c r="E95" t="str" cm="1">
        <f t="array" ref="E95">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95">
        <v>13</v>
      </c>
      <c r="G95" t="s">
        <v>19</v>
      </c>
      <c r="H95" t="str">
        <f>IF(PCOS[[#This Row],[Have you gained weight recently?2]]=1,"YES","NO")</f>
        <v>NO</v>
      </c>
      <c r="I95">
        <v>0</v>
      </c>
      <c r="J95" t="str">
        <f>IF(PCOS[[#This Row],[Do you have excessive body/facial hair growth ?2]]=1,"YES","NO")</f>
        <v>NO</v>
      </c>
      <c r="K95">
        <v>0</v>
      </c>
      <c r="L95" t="str">
        <f>IF(PCOS[[#This Row],[Are you noticing skin darkening recently?2]]=1,"YES","NO")</f>
        <v>NO</v>
      </c>
      <c r="M95">
        <v>0</v>
      </c>
      <c r="N95" t="str">
        <f>IF(PCOS[[#This Row],[Do have hair loss/hair thinning/baldness ?2]]=1,"YES","NO")</f>
        <v>YES</v>
      </c>
      <c r="O95">
        <v>1</v>
      </c>
      <c r="P95" t="str">
        <f>IF(PCOS[[#This Row],[Do you have pimples/acne on your face/jawline ?2]]=1,"YES","NO")</f>
        <v>NO</v>
      </c>
      <c r="Q95">
        <v>0</v>
      </c>
      <c r="R95" t="str">
        <f>IF(PCOS[[#This Row],[Do you eat fast food regularly ?2]]=1,"YES","NO")</f>
        <v>NO</v>
      </c>
      <c r="S95">
        <v>0</v>
      </c>
      <c r="T95" t="str">
        <f>IF(PCOS[[#This Row],[Do you exercise on a regular basis ?2]]=1,"YES","NO")</f>
        <v>YES</v>
      </c>
      <c r="U95">
        <v>1</v>
      </c>
      <c r="V95" t="str">
        <f>IF(PCOS[[#This Row],[Have you been diagnosed with PCOS/PCOD?2]]=1,"YES","NO")</f>
        <v>NO</v>
      </c>
      <c r="W95">
        <v>0</v>
      </c>
      <c r="X95" t="str">
        <f>IF(PCOS[[#This Row],[Do you experience mood swings ?2]]=1,"YES","NO")</f>
        <v>NO</v>
      </c>
      <c r="Y95">
        <v>0</v>
      </c>
      <c r="Z95" t="str">
        <f>IF(PCOS[[#This Row],[Are your periods regular ?2]]=1,"YES","NO")</f>
        <v>YES</v>
      </c>
      <c r="AA95">
        <v>1</v>
      </c>
      <c r="AB95" t="s">
        <v>29</v>
      </c>
    </row>
    <row r="96" spans="1:28" x14ac:dyDescent="0.3">
      <c r="A96">
        <v>19</v>
      </c>
      <c r="B96" t="str" cm="1">
        <f t="array" ref="B96">_xlfn.IFS(PCOS[[#This Row],[Age (in Years)]]&lt;=19,"Teenagers",PCOS[[#This Row],[Age (in Years)]]&lt;=29,"20's",PCOS[[#This Row],[Age (in Years)]]&lt;=39,"30's",PCOS[[#This Row],[Age (in Years)]]&lt;=49,"40's",PCOS[[#This Row],[Age (in Years)]]&lt;=59,"50's",PCOS[[#This Row],[Age (in Years)]]&lt;=69,"60's")</f>
        <v>Teenagers</v>
      </c>
      <c r="C96">
        <v>48</v>
      </c>
      <c r="D96">
        <v>163</v>
      </c>
      <c r="E96" t="str" cm="1">
        <f t="array" ref="E96">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96">
        <v>11</v>
      </c>
      <c r="G96" t="s">
        <v>19</v>
      </c>
      <c r="H96" t="str">
        <f>IF(PCOS[[#This Row],[Have you gained weight recently?2]]=1,"YES","NO")</f>
        <v>NO</v>
      </c>
      <c r="I96">
        <v>0</v>
      </c>
      <c r="J96" t="str">
        <f>IF(PCOS[[#This Row],[Do you have excessive body/facial hair growth ?2]]=1,"YES","NO")</f>
        <v>NO</v>
      </c>
      <c r="K96">
        <v>0</v>
      </c>
      <c r="L96" t="str">
        <f>IF(PCOS[[#This Row],[Are you noticing skin darkening recently?2]]=1,"YES","NO")</f>
        <v>NO</v>
      </c>
      <c r="M96">
        <v>0</v>
      </c>
      <c r="N96" t="str">
        <f>IF(PCOS[[#This Row],[Do have hair loss/hair thinning/baldness ?2]]=1,"YES","NO")</f>
        <v>NO</v>
      </c>
      <c r="O96">
        <v>0</v>
      </c>
      <c r="P96" t="str">
        <f>IF(PCOS[[#This Row],[Do you have pimples/acne on your face/jawline ?2]]=1,"YES","NO")</f>
        <v>NO</v>
      </c>
      <c r="Q96">
        <v>0</v>
      </c>
      <c r="R96" t="str">
        <f>IF(PCOS[[#This Row],[Do you eat fast food regularly ?2]]=1,"YES","NO")</f>
        <v>NO</v>
      </c>
      <c r="S96">
        <v>0</v>
      </c>
      <c r="T96" t="str">
        <f>IF(PCOS[[#This Row],[Do you exercise on a regular basis ?2]]=1,"YES","NO")</f>
        <v>NO</v>
      </c>
      <c r="U96">
        <v>0</v>
      </c>
      <c r="V96" t="str">
        <f>IF(PCOS[[#This Row],[Have you been diagnosed with PCOS/PCOD?2]]=1,"YES","NO")</f>
        <v>NO</v>
      </c>
      <c r="W96">
        <v>0</v>
      </c>
      <c r="X96" t="str">
        <f>IF(PCOS[[#This Row],[Do you experience mood swings ?2]]=1,"YES","NO")</f>
        <v>YES</v>
      </c>
      <c r="Y96">
        <v>1</v>
      </c>
      <c r="Z96" t="str">
        <f>IF(PCOS[[#This Row],[Are your periods regular ?2]]=1,"YES","NO")</f>
        <v>NO</v>
      </c>
      <c r="AA96">
        <v>0</v>
      </c>
      <c r="AB96" t="s">
        <v>27</v>
      </c>
    </row>
    <row r="97" spans="1:28" x14ac:dyDescent="0.3">
      <c r="A97">
        <v>30</v>
      </c>
      <c r="B97" t="str" cm="1">
        <f t="array" ref="B97">_xlfn.IFS(PCOS[[#This Row],[Age (in Years)]]&lt;=19,"Teenagers",PCOS[[#This Row],[Age (in Years)]]&lt;=29,"20's",PCOS[[#This Row],[Age (in Years)]]&lt;=39,"30's",PCOS[[#This Row],[Age (in Years)]]&lt;=49,"40's",PCOS[[#This Row],[Age (in Years)]]&lt;=59,"50's",PCOS[[#This Row],[Age (in Years)]]&lt;=69,"60's")</f>
        <v>30's</v>
      </c>
      <c r="C97">
        <v>50</v>
      </c>
      <c r="D97">
        <v>152</v>
      </c>
      <c r="E97" t="str" cm="1">
        <f t="array" ref="E97">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97">
        <v>13</v>
      </c>
      <c r="G97" t="s">
        <v>19</v>
      </c>
      <c r="H97" t="str">
        <f>IF(PCOS[[#This Row],[Have you gained weight recently?2]]=1,"YES","NO")</f>
        <v>NO</v>
      </c>
      <c r="I97">
        <v>0</v>
      </c>
      <c r="J97" t="str">
        <f>IF(PCOS[[#This Row],[Do you have excessive body/facial hair growth ?2]]=1,"YES","NO")</f>
        <v>NO</v>
      </c>
      <c r="K97">
        <v>0</v>
      </c>
      <c r="L97" t="str">
        <f>IF(PCOS[[#This Row],[Are you noticing skin darkening recently?2]]=1,"YES","NO")</f>
        <v>NO</v>
      </c>
      <c r="M97">
        <v>0</v>
      </c>
      <c r="N97" t="str">
        <f>IF(PCOS[[#This Row],[Do have hair loss/hair thinning/baldness ?2]]=1,"YES","NO")</f>
        <v>YES</v>
      </c>
      <c r="O97">
        <v>1</v>
      </c>
      <c r="P97" t="str">
        <f>IF(PCOS[[#This Row],[Do you have pimples/acne on your face/jawline ?2]]=1,"YES","NO")</f>
        <v>NO</v>
      </c>
      <c r="Q97">
        <v>0</v>
      </c>
      <c r="R97" t="str">
        <f>IF(PCOS[[#This Row],[Do you eat fast food regularly ?2]]=1,"YES","NO")</f>
        <v>YES</v>
      </c>
      <c r="S97">
        <v>1</v>
      </c>
      <c r="T97" t="str">
        <f>IF(PCOS[[#This Row],[Do you exercise on a regular basis ?2]]=1,"YES","NO")</f>
        <v>YES</v>
      </c>
      <c r="U97">
        <v>1</v>
      </c>
      <c r="V97" t="str">
        <f>IF(PCOS[[#This Row],[Have you been diagnosed with PCOS/PCOD?2]]=1,"YES","NO")</f>
        <v>YES</v>
      </c>
      <c r="W97">
        <v>1</v>
      </c>
      <c r="X97" t="str">
        <f>IF(PCOS[[#This Row],[Do you experience mood swings ?2]]=1,"YES","NO")</f>
        <v>YES</v>
      </c>
      <c r="Y97">
        <v>1</v>
      </c>
      <c r="Z97" t="str">
        <f>IF(PCOS[[#This Row],[Are your periods regular ?2]]=1,"YES","NO")</f>
        <v>YES</v>
      </c>
      <c r="AA97">
        <v>1</v>
      </c>
      <c r="AB97" t="s">
        <v>24</v>
      </c>
    </row>
    <row r="98" spans="1:28" x14ac:dyDescent="0.3">
      <c r="A98">
        <v>45</v>
      </c>
      <c r="B98" t="str" cm="1">
        <f t="array" ref="B98">_xlfn.IFS(PCOS[[#This Row],[Age (in Years)]]&lt;=19,"Teenagers",PCOS[[#This Row],[Age (in Years)]]&lt;=29,"20's",PCOS[[#This Row],[Age (in Years)]]&lt;=39,"30's",PCOS[[#This Row],[Age (in Years)]]&lt;=49,"40's",PCOS[[#This Row],[Age (in Years)]]&lt;=59,"50's",PCOS[[#This Row],[Age (in Years)]]&lt;=69,"60's")</f>
        <v>40's</v>
      </c>
      <c r="C98">
        <v>60</v>
      </c>
      <c r="D98">
        <v>160</v>
      </c>
      <c r="E98" t="str" cm="1">
        <f t="array" ref="E98">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98">
        <v>13</v>
      </c>
      <c r="G98" t="s">
        <v>19</v>
      </c>
      <c r="H98" t="str">
        <f>IF(PCOS[[#This Row],[Have you gained weight recently?2]]=1,"YES","NO")</f>
        <v>YES</v>
      </c>
      <c r="I98">
        <v>1</v>
      </c>
      <c r="J98" t="str">
        <f>IF(PCOS[[#This Row],[Do you have excessive body/facial hair growth ?2]]=1,"YES","NO")</f>
        <v>YES</v>
      </c>
      <c r="K98">
        <v>1</v>
      </c>
      <c r="L98" t="str">
        <f>IF(PCOS[[#This Row],[Are you noticing skin darkening recently?2]]=1,"YES","NO")</f>
        <v>YES</v>
      </c>
      <c r="M98">
        <v>1</v>
      </c>
      <c r="N98" t="str">
        <f>IF(PCOS[[#This Row],[Do have hair loss/hair thinning/baldness ?2]]=1,"YES","NO")</f>
        <v>YES</v>
      </c>
      <c r="O98">
        <v>1</v>
      </c>
      <c r="P98" t="str">
        <f>IF(PCOS[[#This Row],[Do you have pimples/acne on your face/jawline ?2]]=1,"YES","NO")</f>
        <v>NO</v>
      </c>
      <c r="Q98">
        <v>0</v>
      </c>
      <c r="R98" t="str">
        <f>IF(PCOS[[#This Row],[Do you eat fast food regularly ?2]]=1,"YES","NO")</f>
        <v>NO</v>
      </c>
      <c r="S98">
        <v>0</v>
      </c>
      <c r="T98" t="str">
        <f>IF(PCOS[[#This Row],[Do you exercise on a regular basis ?2]]=1,"YES","NO")</f>
        <v>NO</v>
      </c>
      <c r="U98">
        <v>0</v>
      </c>
      <c r="V98" t="str">
        <f>IF(PCOS[[#This Row],[Have you been diagnosed with PCOS/PCOD?2]]=1,"YES","NO")</f>
        <v>NO</v>
      </c>
      <c r="W98">
        <v>0</v>
      </c>
      <c r="X98" t="str">
        <f>IF(PCOS[[#This Row],[Do you experience mood swings ?2]]=1,"YES","NO")</f>
        <v>YES</v>
      </c>
      <c r="Y98">
        <v>1</v>
      </c>
      <c r="Z98" t="str">
        <f>IF(PCOS[[#This Row],[Are your periods regular ?2]]=1,"YES","NO")</f>
        <v>YES</v>
      </c>
      <c r="AA98">
        <v>1</v>
      </c>
      <c r="AB98" t="s">
        <v>25</v>
      </c>
    </row>
    <row r="99" spans="1:28" x14ac:dyDescent="0.3">
      <c r="A99">
        <v>37</v>
      </c>
      <c r="B99" t="str" cm="1">
        <f t="array" ref="B99">_xlfn.IFS(PCOS[[#This Row],[Age (in Years)]]&lt;=19,"Teenagers",PCOS[[#This Row],[Age (in Years)]]&lt;=29,"20's",PCOS[[#This Row],[Age (in Years)]]&lt;=39,"30's",PCOS[[#This Row],[Age (in Years)]]&lt;=49,"40's",PCOS[[#This Row],[Age (in Years)]]&lt;=59,"50's",PCOS[[#This Row],[Age (in Years)]]&lt;=69,"60's")</f>
        <v>30's</v>
      </c>
      <c r="C99">
        <v>52</v>
      </c>
      <c r="D99">
        <v>152</v>
      </c>
      <c r="E99" t="str" cm="1">
        <f t="array" ref="E99">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99">
        <v>13</v>
      </c>
      <c r="G99" t="s">
        <v>19</v>
      </c>
      <c r="H99" t="str">
        <f>IF(PCOS[[#This Row],[Have you gained weight recently?2]]=1,"YES","NO")</f>
        <v>YES</v>
      </c>
      <c r="I99">
        <v>1</v>
      </c>
      <c r="J99" t="str">
        <f>IF(PCOS[[#This Row],[Do you have excessive body/facial hair growth ?2]]=1,"YES","NO")</f>
        <v>NO</v>
      </c>
      <c r="K99">
        <v>0</v>
      </c>
      <c r="L99" t="str">
        <f>IF(PCOS[[#This Row],[Are you noticing skin darkening recently?2]]=1,"YES","NO")</f>
        <v>NO</v>
      </c>
      <c r="M99">
        <v>0</v>
      </c>
      <c r="N99" t="str">
        <f>IF(PCOS[[#This Row],[Do have hair loss/hair thinning/baldness ?2]]=1,"YES","NO")</f>
        <v>YES</v>
      </c>
      <c r="O99">
        <v>1</v>
      </c>
      <c r="P99" t="str">
        <f>IF(PCOS[[#This Row],[Do you have pimples/acne on your face/jawline ?2]]=1,"YES","NO")</f>
        <v>NO</v>
      </c>
      <c r="Q99">
        <v>0</v>
      </c>
      <c r="R99" t="str">
        <f>IF(PCOS[[#This Row],[Do you eat fast food regularly ?2]]=1,"YES","NO")</f>
        <v>YES</v>
      </c>
      <c r="S99">
        <v>1</v>
      </c>
      <c r="T99" t="str">
        <f>IF(PCOS[[#This Row],[Do you exercise on a regular basis ?2]]=1,"YES","NO")</f>
        <v>NO</v>
      </c>
      <c r="U99">
        <v>0</v>
      </c>
      <c r="V99" t="str">
        <f>IF(PCOS[[#This Row],[Have you been diagnosed with PCOS/PCOD?2]]=1,"YES","NO")</f>
        <v>NO</v>
      </c>
      <c r="W99">
        <v>0</v>
      </c>
      <c r="X99" t="str">
        <f>IF(PCOS[[#This Row],[Do you experience mood swings ?2]]=1,"YES","NO")</f>
        <v>YES</v>
      </c>
      <c r="Y99">
        <v>1</v>
      </c>
      <c r="Z99" t="str">
        <f>IF(PCOS[[#This Row],[Are your periods regular ?2]]=1,"YES","NO")</f>
        <v>YES</v>
      </c>
      <c r="AA99">
        <v>1</v>
      </c>
      <c r="AB99" t="s">
        <v>27</v>
      </c>
    </row>
    <row r="100" spans="1:28" x14ac:dyDescent="0.3">
      <c r="A100">
        <v>37</v>
      </c>
      <c r="B100" t="str" cm="1">
        <f t="array" ref="B100">_xlfn.IFS(PCOS[[#This Row],[Age (in Years)]]&lt;=19,"Teenagers",PCOS[[#This Row],[Age (in Years)]]&lt;=29,"20's",PCOS[[#This Row],[Age (in Years)]]&lt;=39,"30's",PCOS[[#This Row],[Age (in Years)]]&lt;=49,"40's",PCOS[[#This Row],[Age (in Years)]]&lt;=59,"50's",PCOS[[#This Row],[Age (in Years)]]&lt;=69,"60's")</f>
        <v>30's</v>
      </c>
      <c r="C100">
        <v>66</v>
      </c>
      <c r="D100">
        <v>150</v>
      </c>
      <c r="E100" t="str" cm="1">
        <f t="array" ref="E100">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100">
        <v>11</v>
      </c>
      <c r="G100" t="s">
        <v>21</v>
      </c>
      <c r="H100" t="str">
        <f>IF(PCOS[[#This Row],[Have you gained weight recently?2]]=1,"YES","NO")</f>
        <v>YES</v>
      </c>
      <c r="I100">
        <v>1</v>
      </c>
      <c r="J100" t="str">
        <f>IF(PCOS[[#This Row],[Do you have excessive body/facial hair growth ?2]]=1,"YES","NO")</f>
        <v>NO</v>
      </c>
      <c r="K100">
        <v>0</v>
      </c>
      <c r="L100" t="str">
        <f>IF(PCOS[[#This Row],[Are you noticing skin darkening recently?2]]=1,"YES","NO")</f>
        <v>NO</v>
      </c>
      <c r="M100">
        <v>0</v>
      </c>
      <c r="N100" t="str">
        <f>IF(PCOS[[#This Row],[Do have hair loss/hair thinning/baldness ?2]]=1,"YES","NO")</f>
        <v>YES</v>
      </c>
      <c r="O100">
        <v>1</v>
      </c>
      <c r="P100" t="str">
        <f>IF(PCOS[[#This Row],[Do you have pimples/acne on your face/jawline ?2]]=1,"YES","NO")</f>
        <v>YES</v>
      </c>
      <c r="Q100">
        <v>1</v>
      </c>
      <c r="R100" t="str">
        <f>IF(PCOS[[#This Row],[Do you eat fast food regularly ?2]]=1,"YES","NO")</f>
        <v>NO</v>
      </c>
      <c r="S100">
        <v>0</v>
      </c>
      <c r="T100" t="str">
        <f>IF(PCOS[[#This Row],[Do you exercise on a regular basis ?2]]=1,"YES","NO")</f>
        <v>NO</v>
      </c>
      <c r="U100">
        <v>0</v>
      </c>
      <c r="V100" t="str">
        <f>IF(PCOS[[#This Row],[Have you been diagnosed with PCOS/PCOD?2]]=1,"YES","NO")</f>
        <v>YES</v>
      </c>
      <c r="W100">
        <v>1</v>
      </c>
      <c r="X100" t="str">
        <f>IF(PCOS[[#This Row],[Do you experience mood swings ?2]]=1,"YES","NO")</f>
        <v>NO</v>
      </c>
      <c r="Y100">
        <v>0</v>
      </c>
      <c r="Z100" t="str">
        <f>IF(PCOS[[#This Row],[Are your periods regular ?2]]=1,"YES","NO")</f>
        <v>NO</v>
      </c>
      <c r="AA100">
        <v>0</v>
      </c>
      <c r="AB100" t="s">
        <v>29</v>
      </c>
    </row>
    <row r="101" spans="1:28" x14ac:dyDescent="0.3">
      <c r="A101">
        <v>15</v>
      </c>
      <c r="B101" t="str" cm="1">
        <f t="array" ref="B101">_xlfn.IFS(PCOS[[#This Row],[Age (in Years)]]&lt;=19,"Teenagers",PCOS[[#This Row],[Age (in Years)]]&lt;=29,"20's",PCOS[[#This Row],[Age (in Years)]]&lt;=39,"30's",PCOS[[#This Row],[Age (in Years)]]&lt;=49,"40's",PCOS[[#This Row],[Age (in Years)]]&lt;=59,"50's",PCOS[[#This Row],[Age (in Years)]]&lt;=69,"60's")</f>
        <v>Teenagers</v>
      </c>
      <c r="C101">
        <v>62</v>
      </c>
      <c r="D101">
        <v>157</v>
      </c>
      <c r="E101" t="str" cm="1">
        <f t="array" ref="E101">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101">
        <v>13</v>
      </c>
      <c r="G101" t="s">
        <v>20</v>
      </c>
      <c r="H101" t="str">
        <f>IF(PCOS[[#This Row],[Have you gained weight recently?2]]=1,"YES","NO")</f>
        <v>NO</v>
      </c>
      <c r="I101">
        <v>0</v>
      </c>
      <c r="J101" t="str">
        <f>IF(PCOS[[#This Row],[Do you have excessive body/facial hair growth ?2]]=1,"YES","NO")</f>
        <v>NO</v>
      </c>
      <c r="K101">
        <v>0</v>
      </c>
      <c r="L101" t="str">
        <f>IF(PCOS[[#This Row],[Are you noticing skin darkening recently?2]]=1,"YES","NO")</f>
        <v>NO</v>
      </c>
      <c r="M101">
        <v>0</v>
      </c>
      <c r="N101" t="str">
        <f>IF(PCOS[[#This Row],[Do have hair loss/hair thinning/baldness ?2]]=1,"YES","NO")</f>
        <v>YES</v>
      </c>
      <c r="O101">
        <v>1</v>
      </c>
      <c r="P101" t="str">
        <f>IF(PCOS[[#This Row],[Do you have pimples/acne on your face/jawline ?2]]=1,"YES","NO")</f>
        <v>NO</v>
      </c>
      <c r="Q101">
        <v>0</v>
      </c>
      <c r="R101" t="str">
        <f>IF(PCOS[[#This Row],[Do you eat fast food regularly ?2]]=1,"YES","NO")</f>
        <v>YES</v>
      </c>
      <c r="S101">
        <v>1</v>
      </c>
      <c r="T101" t="str">
        <f>IF(PCOS[[#This Row],[Do you exercise on a regular basis ?2]]=1,"YES","NO")</f>
        <v>NO</v>
      </c>
      <c r="U101">
        <v>0</v>
      </c>
      <c r="V101" t="str">
        <f>IF(PCOS[[#This Row],[Have you been diagnosed with PCOS/PCOD?2]]=1,"YES","NO")</f>
        <v>YES</v>
      </c>
      <c r="W101">
        <v>1</v>
      </c>
      <c r="X101" t="str">
        <f>IF(PCOS[[#This Row],[Do you experience mood swings ?2]]=1,"YES","NO")</f>
        <v>YES</v>
      </c>
      <c r="Y101">
        <v>1</v>
      </c>
      <c r="Z101" t="str">
        <f>IF(PCOS[[#This Row],[Are your periods regular ?2]]=1,"YES","NO")</f>
        <v>NO</v>
      </c>
      <c r="AA101">
        <v>0</v>
      </c>
      <c r="AB101" t="s">
        <v>33</v>
      </c>
    </row>
    <row r="102" spans="1:28" x14ac:dyDescent="0.3">
      <c r="A102">
        <v>19</v>
      </c>
      <c r="B102" t="str" cm="1">
        <f t="array" ref="B102">_xlfn.IFS(PCOS[[#This Row],[Age (in Years)]]&lt;=19,"Teenagers",PCOS[[#This Row],[Age (in Years)]]&lt;=29,"20's",PCOS[[#This Row],[Age (in Years)]]&lt;=39,"30's",PCOS[[#This Row],[Age (in Years)]]&lt;=49,"40's",PCOS[[#This Row],[Age (in Years)]]&lt;=59,"50's",PCOS[[#This Row],[Age (in Years)]]&lt;=69,"60's")</f>
        <v>Teenagers</v>
      </c>
      <c r="C102">
        <v>43</v>
      </c>
      <c r="D102">
        <v>157</v>
      </c>
      <c r="E102" t="str" cm="1">
        <f t="array" ref="E102">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102">
        <v>13</v>
      </c>
      <c r="G102" t="s">
        <v>19</v>
      </c>
      <c r="H102" t="str">
        <f>IF(PCOS[[#This Row],[Have you gained weight recently?2]]=1,"YES","NO")</f>
        <v>NO</v>
      </c>
      <c r="I102">
        <v>0</v>
      </c>
      <c r="J102" t="str">
        <f>IF(PCOS[[#This Row],[Do you have excessive body/facial hair growth ?2]]=1,"YES","NO")</f>
        <v>NO</v>
      </c>
      <c r="K102">
        <v>0</v>
      </c>
      <c r="L102" t="str">
        <f>IF(PCOS[[#This Row],[Are you noticing skin darkening recently?2]]=1,"YES","NO")</f>
        <v>NO</v>
      </c>
      <c r="M102">
        <v>0</v>
      </c>
      <c r="N102" t="str">
        <f>IF(PCOS[[#This Row],[Do have hair loss/hair thinning/baldness ?2]]=1,"YES","NO")</f>
        <v>YES</v>
      </c>
      <c r="O102">
        <v>1</v>
      </c>
      <c r="P102" t="str">
        <f>IF(PCOS[[#This Row],[Do you have pimples/acne on your face/jawline ?2]]=1,"YES","NO")</f>
        <v>YES</v>
      </c>
      <c r="Q102">
        <v>1</v>
      </c>
      <c r="R102" t="str">
        <f>IF(PCOS[[#This Row],[Do you eat fast food regularly ?2]]=1,"YES","NO")</f>
        <v>YES</v>
      </c>
      <c r="S102">
        <v>1</v>
      </c>
      <c r="T102" t="str">
        <f>IF(PCOS[[#This Row],[Do you exercise on a regular basis ?2]]=1,"YES","NO")</f>
        <v>NO</v>
      </c>
      <c r="U102">
        <v>0</v>
      </c>
      <c r="V102" t="str">
        <f>IF(PCOS[[#This Row],[Have you been diagnosed with PCOS/PCOD?2]]=1,"YES","NO")</f>
        <v>NO</v>
      </c>
      <c r="W102">
        <v>0</v>
      </c>
      <c r="X102" t="str">
        <f>IF(PCOS[[#This Row],[Do you experience mood swings ?2]]=1,"YES","NO")</f>
        <v>YES</v>
      </c>
      <c r="Y102">
        <v>1</v>
      </c>
      <c r="Z102" t="str">
        <f>IF(PCOS[[#This Row],[Are your periods regular ?2]]=1,"YES","NO")</f>
        <v>YES</v>
      </c>
      <c r="AA102">
        <v>1</v>
      </c>
      <c r="AB102" t="s">
        <v>31</v>
      </c>
    </row>
    <row r="103" spans="1:28" x14ac:dyDescent="0.3">
      <c r="A103">
        <v>20</v>
      </c>
      <c r="B103" t="str" cm="1">
        <f t="array" ref="B103">_xlfn.IFS(PCOS[[#This Row],[Age (in Years)]]&lt;=19,"Teenagers",PCOS[[#This Row],[Age (in Years)]]&lt;=29,"20's",PCOS[[#This Row],[Age (in Years)]]&lt;=39,"30's",PCOS[[#This Row],[Age (in Years)]]&lt;=49,"40's",PCOS[[#This Row],[Age (in Years)]]&lt;=59,"50's",PCOS[[#This Row],[Age (in Years)]]&lt;=69,"60's")</f>
        <v>20's</v>
      </c>
      <c r="C103">
        <v>50</v>
      </c>
      <c r="D103">
        <v>160</v>
      </c>
      <c r="E103" t="str" cm="1">
        <f t="array" ref="E103">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103">
        <v>13</v>
      </c>
      <c r="G103" t="s">
        <v>19</v>
      </c>
      <c r="H103" t="str">
        <f>IF(PCOS[[#This Row],[Have you gained weight recently?2]]=1,"YES","NO")</f>
        <v>YES</v>
      </c>
      <c r="I103">
        <v>1</v>
      </c>
      <c r="J103" t="str">
        <f>IF(PCOS[[#This Row],[Do you have excessive body/facial hair growth ?2]]=1,"YES","NO")</f>
        <v>NO</v>
      </c>
      <c r="K103">
        <v>0</v>
      </c>
      <c r="L103" t="str">
        <f>IF(PCOS[[#This Row],[Are you noticing skin darkening recently?2]]=1,"YES","NO")</f>
        <v>NO</v>
      </c>
      <c r="M103">
        <v>0</v>
      </c>
      <c r="N103" t="str">
        <f>IF(PCOS[[#This Row],[Do have hair loss/hair thinning/baldness ?2]]=1,"YES","NO")</f>
        <v>YES</v>
      </c>
      <c r="O103">
        <v>1</v>
      </c>
      <c r="P103" t="str">
        <f>IF(PCOS[[#This Row],[Do you have pimples/acne on your face/jawline ?2]]=1,"YES","NO")</f>
        <v>YES</v>
      </c>
      <c r="Q103">
        <v>1</v>
      </c>
      <c r="R103" t="str">
        <f>IF(PCOS[[#This Row],[Do you eat fast food regularly ?2]]=1,"YES","NO")</f>
        <v>NO</v>
      </c>
      <c r="S103">
        <v>0</v>
      </c>
      <c r="T103" t="str">
        <f>IF(PCOS[[#This Row],[Do you exercise on a regular basis ?2]]=1,"YES","NO")</f>
        <v>NO</v>
      </c>
      <c r="U103">
        <v>0</v>
      </c>
      <c r="V103" t="str">
        <f>IF(PCOS[[#This Row],[Have you been diagnosed with PCOS/PCOD?2]]=1,"YES","NO")</f>
        <v>NO</v>
      </c>
      <c r="W103">
        <v>0</v>
      </c>
      <c r="X103" t="str">
        <f>IF(PCOS[[#This Row],[Do you experience mood swings ?2]]=1,"YES","NO")</f>
        <v>NO</v>
      </c>
      <c r="Y103">
        <v>0</v>
      </c>
      <c r="Z103" t="str">
        <f>IF(PCOS[[#This Row],[Are your periods regular ?2]]=1,"YES","NO")</f>
        <v>YES</v>
      </c>
      <c r="AA103">
        <v>1</v>
      </c>
      <c r="AB103" t="s">
        <v>31</v>
      </c>
    </row>
    <row r="104" spans="1:28" x14ac:dyDescent="0.3">
      <c r="A104">
        <v>19</v>
      </c>
      <c r="B104" t="str" cm="1">
        <f t="array" ref="B104">_xlfn.IFS(PCOS[[#This Row],[Age (in Years)]]&lt;=19,"Teenagers",PCOS[[#This Row],[Age (in Years)]]&lt;=29,"20's",PCOS[[#This Row],[Age (in Years)]]&lt;=39,"30's",PCOS[[#This Row],[Age (in Years)]]&lt;=49,"40's",PCOS[[#This Row],[Age (in Years)]]&lt;=59,"50's",PCOS[[#This Row],[Age (in Years)]]&lt;=69,"60's")</f>
        <v>Teenagers</v>
      </c>
      <c r="C104">
        <v>46</v>
      </c>
      <c r="D104">
        <v>162</v>
      </c>
      <c r="E104" t="str" cm="1">
        <f t="array" ref="E104">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104">
        <v>13</v>
      </c>
      <c r="G104" t="s">
        <v>19</v>
      </c>
      <c r="H104" t="str">
        <f>IF(PCOS[[#This Row],[Have you gained weight recently?2]]=1,"YES","NO")</f>
        <v>NO</v>
      </c>
      <c r="I104">
        <v>0</v>
      </c>
      <c r="J104" t="str">
        <f>IF(PCOS[[#This Row],[Do you have excessive body/facial hair growth ?2]]=1,"YES","NO")</f>
        <v>NO</v>
      </c>
      <c r="K104">
        <v>0</v>
      </c>
      <c r="L104" t="str">
        <f>IF(PCOS[[#This Row],[Are you noticing skin darkening recently?2]]=1,"YES","NO")</f>
        <v>NO</v>
      </c>
      <c r="M104">
        <v>0</v>
      </c>
      <c r="N104" t="str">
        <f>IF(PCOS[[#This Row],[Do have hair loss/hair thinning/baldness ?2]]=1,"YES","NO")</f>
        <v>NO</v>
      </c>
      <c r="O104">
        <v>0</v>
      </c>
      <c r="P104" t="str">
        <f>IF(PCOS[[#This Row],[Do you have pimples/acne on your face/jawline ?2]]=1,"YES","NO")</f>
        <v>NO</v>
      </c>
      <c r="Q104">
        <v>0</v>
      </c>
      <c r="R104" t="str">
        <f>IF(PCOS[[#This Row],[Do you eat fast food regularly ?2]]=1,"YES","NO")</f>
        <v>NO</v>
      </c>
      <c r="S104">
        <v>0</v>
      </c>
      <c r="T104" t="str">
        <f>IF(PCOS[[#This Row],[Do you exercise on a regular basis ?2]]=1,"YES","NO")</f>
        <v>NO</v>
      </c>
      <c r="U104">
        <v>0</v>
      </c>
      <c r="V104" t="str">
        <f>IF(PCOS[[#This Row],[Have you been diagnosed with PCOS/PCOD?2]]=1,"YES","NO")</f>
        <v>NO</v>
      </c>
      <c r="W104">
        <v>0</v>
      </c>
      <c r="X104" t="str">
        <f>IF(PCOS[[#This Row],[Do you experience mood swings ?2]]=1,"YES","NO")</f>
        <v>YES</v>
      </c>
      <c r="Y104">
        <v>1</v>
      </c>
      <c r="Z104" t="str">
        <f>IF(PCOS[[#This Row],[Are your periods regular ?2]]=1,"YES","NO")</f>
        <v>YES</v>
      </c>
      <c r="AA104">
        <v>1</v>
      </c>
      <c r="AB104" t="s">
        <v>25</v>
      </c>
    </row>
    <row r="105" spans="1:28" x14ac:dyDescent="0.3">
      <c r="A105">
        <v>20</v>
      </c>
      <c r="B105" t="str" cm="1">
        <f t="array" ref="B105">_xlfn.IFS(PCOS[[#This Row],[Age (in Years)]]&lt;=19,"Teenagers",PCOS[[#This Row],[Age (in Years)]]&lt;=29,"20's",PCOS[[#This Row],[Age (in Years)]]&lt;=39,"30's",PCOS[[#This Row],[Age (in Years)]]&lt;=49,"40's",PCOS[[#This Row],[Age (in Years)]]&lt;=59,"50's",PCOS[[#This Row],[Age (in Years)]]&lt;=69,"60's")</f>
        <v>20's</v>
      </c>
      <c r="C105">
        <v>68</v>
      </c>
      <c r="D105">
        <v>162</v>
      </c>
      <c r="E105" t="str" cm="1">
        <f t="array" ref="E105">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105">
        <v>11</v>
      </c>
      <c r="G105" t="s">
        <v>20</v>
      </c>
      <c r="H105" t="str">
        <f>IF(PCOS[[#This Row],[Have you gained weight recently?2]]=1,"YES","NO")</f>
        <v>YES</v>
      </c>
      <c r="I105">
        <v>1</v>
      </c>
      <c r="J105" t="str">
        <f>IF(PCOS[[#This Row],[Do you have excessive body/facial hair growth ?2]]=1,"YES","NO")</f>
        <v>NO</v>
      </c>
      <c r="K105">
        <v>0</v>
      </c>
      <c r="L105" t="str">
        <f>IF(PCOS[[#This Row],[Are you noticing skin darkening recently?2]]=1,"YES","NO")</f>
        <v>NO</v>
      </c>
      <c r="M105">
        <v>0</v>
      </c>
      <c r="N105" t="str">
        <f>IF(PCOS[[#This Row],[Do have hair loss/hair thinning/baldness ?2]]=1,"YES","NO")</f>
        <v>YES</v>
      </c>
      <c r="O105">
        <v>1</v>
      </c>
      <c r="P105" t="str">
        <f>IF(PCOS[[#This Row],[Do you have pimples/acne on your face/jawline ?2]]=1,"YES","NO")</f>
        <v>NO</v>
      </c>
      <c r="Q105">
        <v>0</v>
      </c>
      <c r="R105" t="str">
        <f>IF(PCOS[[#This Row],[Do you eat fast food regularly ?2]]=1,"YES","NO")</f>
        <v>NO</v>
      </c>
      <c r="S105">
        <v>0</v>
      </c>
      <c r="T105" t="str">
        <f>IF(PCOS[[#This Row],[Do you exercise on a regular basis ?2]]=1,"YES","NO")</f>
        <v>NO</v>
      </c>
      <c r="U105">
        <v>0</v>
      </c>
      <c r="V105" t="str">
        <f>IF(PCOS[[#This Row],[Have you been diagnosed with PCOS/PCOD?2]]=1,"YES","NO")</f>
        <v>NO</v>
      </c>
      <c r="W105">
        <v>0</v>
      </c>
      <c r="X105" t="str">
        <f>IF(PCOS[[#This Row],[Do you experience mood swings ?2]]=1,"YES","NO")</f>
        <v>NO</v>
      </c>
      <c r="Y105">
        <v>0</v>
      </c>
      <c r="Z105" t="str">
        <f>IF(PCOS[[#This Row],[Are your periods regular ?2]]=1,"YES","NO")</f>
        <v>NO</v>
      </c>
      <c r="AA105">
        <v>0</v>
      </c>
      <c r="AB105" t="s">
        <v>27</v>
      </c>
    </row>
    <row r="106" spans="1:28" x14ac:dyDescent="0.3">
      <c r="A106">
        <v>19</v>
      </c>
      <c r="B106" t="str" cm="1">
        <f t="array" ref="B106">_xlfn.IFS(PCOS[[#This Row],[Age (in Years)]]&lt;=19,"Teenagers",PCOS[[#This Row],[Age (in Years)]]&lt;=29,"20's",PCOS[[#This Row],[Age (in Years)]]&lt;=39,"30's",PCOS[[#This Row],[Age (in Years)]]&lt;=49,"40's",PCOS[[#This Row],[Age (in Years)]]&lt;=59,"50's",PCOS[[#This Row],[Age (in Years)]]&lt;=69,"60's")</f>
        <v>Teenagers</v>
      </c>
      <c r="C106">
        <v>58</v>
      </c>
      <c r="D106">
        <v>157</v>
      </c>
      <c r="E106" t="str" cm="1">
        <f t="array" ref="E106">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106">
        <v>13</v>
      </c>
      <c r="G106" t="s">
        <v>19</v>
      </c>
      <c r="H106" t="str">
        <f>IF(PCOS[[#This Row],[Have you gained weight recently?2]]=1,"YES","NO")</f>
        <v>YES</v>
      </c>
      <c r="I106">
        <v>1</v>
      </c>
      <c r="J106" t="str">
        <f>IF(PCOS[[#This Row],[Do you have excessive body/facial hair growth ?2]]=1,"YES","NO")</f>
        <v>YES</v>
      </c>
      <c r="K106">
        <v>1</v>
      </c>
      <c r="L106" t="str">
        <f>IF(PCOS[[#This Row],[Are you noticing skin darkening recently?2]]=1,"YES","NO")</f>
        <v>NO</v>
      </c>
      <c r="M106">
        <v>0</v>
      </c>
      <c r="N106" t="str">
        <f>IF(PCOS[[#This Row],[Do have hair loss/hair thinning/baldness ?2]]=1,"YES","NO")</f>
        <v>NO</v>
      </c>
      <c r="O106">
        <v>0</v>
      </c>
      <c r="P106" t="str">
        <f>IF(PCOS[[#This Row],[Do you have pimples/acne on your face/jawline ?2]]=1,"YES","NO")</f>
        <v>YES</v>
      </c>
      <c r="Q106">
        <v>1</v>
      </c>
      <c r="R106" t="str">
        <f>IF(PCOS[[#This Row],[Do you eat fast food regularly ?2]]=1,"YES","NO")</f>
        <v>NO</v>
      </c>
      <c r="S106">
        <v>0</v>
      </c>
      <c r="T106" t="str">
        <f>IF(PCOS[[#This Row],[Do you exercise on a regular basis ?2]]=1,"YES","NO")</f>
        <v>NO</v>
      </c>
      <c r="U106">
        <v>0</v>
      </c>
      <c r="V106" t="str">
        <f>IF(PCOS[[#This Row],[Have you been diagnosed with PCOS/PCOD?2]]=1,"YES","NO")</f>
        <v>YES</v>
      </c>
      <c r="W106">
        <v>1</v>
      </c>
      <c r="X106" t="str">
        <f>IF(PCOS[[#This Row],[Do you experience mood swings ?2]]=1,"YES","NO")</f>
        <v>YES</v>
      </c>
      <c r="Y106">
        <v>1</v>
      </c>
      <c r="Z106" t="str">
        <f>IF(PCOS[[#This Row],[Are your periods regular ?2]]=1,"YES","NO")</f>
        <v>YES</v>
      </c>
      <c r="AA106">
        <v>1</v>
      </c>
      <c r="AB106" t="s">
        <v>31</v>
      </c>
    </row>
    <row r="107" spans="1:28" x14ac:dyDescent="0.3">
      <c r="A107">
        <v>20</v>
      </c>
      <c r="B107" t="str" cm="1">
        <f t="array" ref="B107">_xlfn.IFS(PCOS[[#This Row],[Age (in Years)]]&lt;=19,"Teenagers",PCOS[[#This Row],[Age (in Years)]]&lt;=29,"20's",PCOS[[#This Row],[Age (in Years)]]&lt;=39,"30's",PCOS[[#This Row],[Age (in Years)]]&lt;=49,"40's",PCOS[[#This Row],[Age (in Years)]]&lt;=59,"50's",PCOS[[#This Row],[Age (in Years)]]&lt;=69,"60's")</f>
        <v>20's</v>
      </c>
      <c r="C107">
        <v>75</v>
      </c>
      <c r="D107">
        <v>172</v>
      </c>
      <c r="E107" t="str" cm="1">
        <f t="array" ref="E107">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107">
        <v>11</v>
      </c>
      <c r="G107" t="s">
        <v>19</v>
      </c>
      <c r="H107" t="str">
        <f>IF(PCOS[[#This Row],[Have you gained weight recently?2]]=1,"YES","NO")</f>
        <v>YES</v>
      </c>
      <c r="I107">
        <v>1</v>
      </c>
      <c r="J107" t="str">
        <f>IF(PCOS[[#This Row],[Do you have excessive body/facial hair growth ?2]]=1,"YES","NO")</f>
        <v>NO</v>
      </c>
      <c r="K107">
        <v>0</v>
      </c>
      <c r="L107" t="str">
        <f>IF(PCOS[[#This Row],[Are you noticing skin darkening recently?2]]=1,"YES","NO")</f>
        <v>YES</v>
      </c>
      <c r="M107">
        <v>1</v>
      </c>
      <c r="N107" t="str">
        <f>IF(PCOS[[#This Row],[Do have hair loss/hair thinning/baldness ?2]]=1,"YES","NO")</f>
        <v>NO</v>
      </c>
      <c r="O107">
        <v>0</v>
      </c>
      <c r="P107" t="str">
        <f>IF(PCOS[[#This Row],[Do you have pimples/acne on your face/jawline ?2]]=1,"YES","NO")</f>
        <v>NO</v>
      </c>
      <c r="Q107">
        <v>0</v>
      </c>
      <c r="R107" t="str">
        <f>IF(PCOS[[#This Row],[Do you eat fast food regularly ?2]]=1,"YES","NO")</f>
        <v>NO</v>
      </c>
      <c r="S107">
        <v>0</v>
      </c>
      <c r="T107" t="str">
        <f>IF(PCOS[[#This Row],[Do you exercise on a regular basis ?2]]=1,"YES","NO")</f>
        <v>NO</v>
      </c>
      <c r="U107">
        <v>0</v>
      </c>
      <c r="V107" t="str">
        <f>IF(PCOS[[#This Row],[Have you been diagnosed with PCOS/PCOD?2]]=1,"YES","NO")</f>
        <v>NO</v>
      </c>
      <c r="W107">
        <v>0</v>
      </c>
      <c r="X107" t="str">
        <f>IF(PCOS[[#This Row],[Do you experience mood swings ?2]]=1,"YES","NO")</f>
        <v>YES</v>
      </c>
      <c r="Y107">
        <v>1</v>
      </c>
      <c r="Z107" t="str">
        <f>IF(PCOS[[#This Row],[Are your periods regular ?2]]=1,"YES","NO")</f>
        <v>YES</v>
      </c>
      <c r="AA107">
        <v>1</v>
      </c>
      <c r="AB107" t="s">
        <v>23</v>
      </c>
    </row>
    <row r="108" spans="1:28" x14ac:dyDescent="0.3">
      <c r="A108">
        <v>19</v>
      </c>
      <c r="B108" t="str" cm="1">
        <f t="array" ref="B108">_xlfn.IFS(PCOS[[#This Row],[Age (in Years)]]&lt;=19,"Teenagers",PCOS[[#This Row],[Age (in Years)]]&lt;=29,"20's",PCOS[[#This Row],[Age (in Years)]]&lt;=39,"30's",PCOS[[#This Row],[Age (in Years)]]&lt;=49,"40's",PCOS[[#This Row],[Age (in Years)]]&lt;=59,"50's",PCOS[[#This Row],[Age (in Years)]]&lt;=69,"60's")</f>
        <v>Teenagers</v>
      </c>
      <c r="C108">
        <v>47</v>
      </c>
      <c r="D108">
        <v>142</v>
      </c>
      <c r="E108" t="str" cm="1">
        <f t="array" ref="E108">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108">
        <v>13</v>
      </c>
      <c r="G108" t="s">
        <v>19</v>
      </c>
      <c r="H108" t="str">
        <f>IF(PCOS[[#This Row],[Have you gained weight recently?2]]=1,"YES","NO")</f>
        <v>NO</v>
      </c>
      <c r="I108">
        <v>0</v>
      </c>
      <c r="J108" t="str">
        <f>IF(PCOS[[#This Row],[Do you have excessive body/facial hair growth ?2]]=1,"YES","NO")</f>
        <v>NO</v>
      </c>
      <c r="K108">
        <v>0</v>
      </c>
      <c r="L108" t="str">
        <f>IF(PCOS[[#This Row],[Are you noticing skin darkening recently?2]]=1,"YES","NO")</f>
        <v>NO</v>
      </c>
      <c r="M108">
        <v>0</v>
      </c>
      <c r="N108" t="str">
        <f>IF(PCOS[[#This Row],[Do have hair loss/hair thinning/baldness ?2]]=1,"YES","NO")</f>
        <v>NO</v>
      </c>
      <c r="O108">
        <v>0</v>
      </c>
      <c r="P108" t="str">
        <f>IF(PCOS[[#This Row],[Do you have pimples/acne on your face/jawline ?2]]=1,"YES","NO")</f>
        <v>YES</v>
      </c>
      <c r="Q108">
        <v>1</v>
      </c>
      <c r="R108" t="str">
        <f>IF(PCOS[[#This Row],[Do you eat fast food regularly ?2]]=1,"YES","NO")</f>
        <v>NO</v>
      </c>
      <c r="S108">
        <v>0</v>
      </c>
      <c r="T108" t="str">
        <f>IF(PCOS[[#This Row],[Do you exercise on a regular basis ?2]]=1,"YES","NO")</f>
        <v>NO</v>
      </c>
      <c r="U108">
        <v>0</v>
      </c>
      <c r="V108" t="str">
        <f>IF(PCOS[[#This Row],[Have you been diagnosed with PCOS/PCOD?2]]=1,"YES","NO")</f>
        <v>NO</v>
      </c>
      <c r="W108">
        <v>0</v>
      </c>
      <c r="X108" t="str">
        <f>IF(PCOS[[#This Row],[Do you experience mood swings ?2]]=1,"YES","NO")</f>
        <v>YES</v>
      </c>
      <c r="Y108">
        <v>1</v>
      </c>
      <c r="Z108" t="str">
        <f>IF(PCOS[[#This Row],[Are your periods regular ?2]]=1,"YES","NO")</f>
        <v>YES</v>
      </c>
      <c r="AA108">
        <v>1</v>
      </c>
      <c r="AB108" t="s">
        <v>27</v>
      </c>
    </row>
    <row r="109" spans="1:28" x14ac:dyDescent="0.3">
      <c r="A109">
        <v>31</v>
      </c>
      <c r="B109" t="str" cm="1">
        <f t="array" ref="B109">_xlfn.IFS(PCOS[[#This Row],[Age (in Years)]]&lt;=19,"Teenagers",PCOS[[#This Row],[Age (in Years)]]&lt;=29,"20's",PCOS[[#This Row],[Age (in Years)]]&lt;=39,"30's",PCOS[[#This Row],[Age (in Years)]]&lt;=49,"40's",PCOS[[#This Row],[Age (in Years)]]&lt;=59,"50's",PCOS[[#This Row],[Age (in Years)]]&lt;=69,"60's")</f>
        <v>30's</v>
      </c>
      <c r="C109">
        <v>65</v>
      </c>
      <c r="D109">
        <v>162</v>
      </c>
      <c r="E109" t="str" cm="1">
        <f t="array" ref="E109">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109">
        <v>11</v>
      </c>
      <c r="G109" t="s">
        <v>19</v>
      </c>
      <c r="H109" t="str">
        <f>IF(PCOS[[#This Row],[Have you gained weight recently?2]]=1,"YES","NO")</f>
        <v>NO</v>
      </c>
      <c r="I109">
        <v>0</v>
      </c>
      <c r="J109" t="str">
        <f>IF(PCOS[[#This Row],[Do you have excessive body/facial hair growth ?2]]=1,"YES","NO")</f>
        <v>NO</v>
      </c>
      <c r="K109">
        <v>0</v>
      </c>
      <c r="L109" t="str">
        <f>IF(PCOS[[#This Row],[Are you noticing skin darkening recently?2]]=1,"YES","NO")</f>
        <v>NO</v>
      </c>
      <c r="M109">
        <v>0</v>
      </c>
      <c r="N109" t="str">
        <f>IF(PCOS[[#This Row],[Do have hair loss/hair thinning/baldness ?2]]=1,"YES","NO")</f>
        <v>YES</v>
      </c>
      <c r="O109">
        <v>1</v>
      </c>
      <c r="P109" t="str">
        <f>IF(PCOS[[#This Row],[Do you have pimples/acne on your face/jawline ?2]]=1,"YES","NO")</f>
        <v>NO</v>
      </c>
      <c r="Q109">
        <v>0</v>
      </c>
      <c r="R109" t="str">
        <f>IF(PCOS[[#This Row],[Do you eat fast food regularly ?2]]=1,"YES","NO")</f>
        <v>NO</v>
      </c>
      <c r="S109">
        <v>0</v>
      </c>
      <c r="T109" t="str">
        <f>IF(PCOS[[#This Row],[Do you exercise on a regular basis ?2]]=1,"YES","NO")</f>
        <v>NO</v>
      </c>
      <c r="U109">
        <v>0</v>
      </c>
      <c r="V109" t="str">
        <f>IF(PCOS[[#This Row],[Have you been diagnosed with PCOS/PCOD?2]]=1,"YES","NO")</f>
        <v>NO</v>
      </c>
      <c r="W109">
        <v>0</v>
      </c>
      <c r="X109" t="str">
        <f>IF(PCOS[[#This Row],[Do you experience mood swings ?2]]=1,"YES","NO")</f>
        <v>YES</v>
      </c>
      <c r="Y109">
        <v>1</v>
      </c>
      <c r="Z109" t="str">
        <f>IF(PCOS[[#This Row],[Are your periods regular ?2]]=1,"YES","NO")</f>
        <v>YES</v>
      </c>
      <c r="AA109">
        <v>1</v>
      </c>
      <c r="AB109" t="s">
        <v>27</v>
      </c>
    </row>
    <row r="110" spans="1:28" x14ac:dyDescent="0.3">
      <c r="A110">
        <v>21</v>
      </c>
      <c r="B110" t="str" cm="1">
        <f t="array" ref="B110">_xlfn.IFS(PCOS[[#This Row],[Age (in Years)]]&lt;=19,"Teenagers",PCOS[[#This Row],[Age (in Years)]]&lt;=29,"20's",PCOS[[#This Row],[Age (in Years)]]&lt;=39,"30's",PCOS[[#This Row],[Age (in Years)]]&lt;=49,"40's",PCOS[[#This Row],[Age (in Years)]]&lt;=59,"50's",PCOS[[#This Row],[Age (in Years)]]&lt;=69,"60's")</f>
        <v>20's</v>
      </c>
      <c r="C110">
        <v>52</v>
      </c>
      <c r="D110">
        <v>152</v>
      </c>
      <c r="E110" t="str" cm="1">
        <f t="array" ref="E110">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110">
        <v>13</v>
      </c>
      <c r="G110" t="s">
        <v>19</v>
      </c>
      <c r="H110" t="str">
        <f>IF(PCOS[[#This Row],[Have you gained weight recently?2]]=1,"YES","NO")</f>
        <v>NO</v>
      </c>
      <c r="I110">
        <v>0</v>
      </c>
      <c r="J110" t="str">
        <f>IF(PCOS[[#This Row],[Do you have excessive body/facial hair growth ?2]]=1,"YES","NO")</f>
        <v>NO</v>
      </c>
      <c r="K110">
        <v>0</v>
      </c>
      <c r="L110" t="str">
        <f>IF(PCOS[[#This Row],[Are you noticing skin darkening recently?2]]=1,"YES","NO")</f>
        <v>NO</v>
      </c>
      <c r="M110">
        <v>0</v>
      </c>
      <c r="N110" t="str">
        <f>IF(PCOS[[#This Row],[Do have hair loss/hair thinning/baldness ?2]]=1,"YES","NO")</f>
        <v>YES</v>
      </c>
      <c r="O110">
        <v>1</v>
      </c>
      <c r="P110" t="str">
        <f>IF(PCOS[[#This Row],[Do you have pimples/acne on your face/jawline ?2]]=1,"YES","NO")</f>
        <v>NO</v>
      </c>
      <c r="Q110">
        <v>0</v>
      </c>
      <c r="R110" t="str">
        <f>IF(PCOS[[#This Row],[Do you eat fast food regularly ?2]]=1,"YES","NO")</f>
        <v>NO</v>
      </c>
      <c r="S110">
        <v>0</v>
      </c>
      <c r="T110" t="str">
        <f>IF(PCOS[[#This Row],[Do you exercise on a regular basis ?2]]=1,"YES","NO")</f>
        <v>NO</v>
      </c>
      <c r="U110">
        <v>0</v>
      </c>
      <c r="V110" t="str">
        <f>IF(PCOS[[#This Row],[Have you been diagnosed with PCOS/PCOD?2]]=1,"YES","NO")</f>
        <v>NO</v>
      </c>
      <c r="W110">
        <v>0</v>
      </c>
      <c r="X110" t="str">
        <f>IF(PCOS[[#This Row],[Do you experience mood swings ?2]]=1,"YES","NO")</f>
        <v>YES</v>
      </c>
      <c r="Y110">
        <v>1</v>
      </c>
      <c r="Z110" t="str">
        <f>IF(PCOS[[#This Row],[Are your periods regular ?2]]=1,"YES","NO")</f>
        <v>YES</v>
      </c>
      <c r="AA110">
        <v>1</v>
      </c>
      <c r="AB110" t="s">
        <v>27</v>
      </c>
    </row>
    <row r="111" spans="1:28" x14ac:dyDescent="0.3">
      <c r="A111">
        <v>28</v>
      </c>
      <c r="B111" t="str" cm="1">
        <f t="array" ref="B111">_xlfn.IFS(PCOS[[#This Row],[Age (in Years)]]&lt;=19,"Teenagers",PCOS[[#This Row],[Age (in Years)]]&lt;=29,"20's",PCOS[[#This Row],[Age (in Years)]]&lt;=39,"30's",PCOS[[#This Row],[Age (in Years)]]&lt;=49,"40's",PCOS[[#This Row],[Age (in Years)]]&lt;=59,"50's",PCOS[[#This Row],[Age (in Years)]]&lt;=69,"60's")</f>
        <v>20's</v>
      </c>
      <c r="C111">
        <v>68.5</v>
      </c>
      <c r="D111">
        <v>160</v>
      </c>
      <c r="E111" t="str" cm="1">
        <f t="array" ref="E111">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111">
        <v>15</v>
      </c>
      <c r="G111" t="s">
        <v>19</v>
      </c>
      <c r="H111" t="str">
        <f>IF(PCOS[[#This Row],[Have you gained weight recently?2]]=1,"YES","NO")</f>
        <v>YES</v>
      </c>
      <c r="I111">
        <v>1</v>
      </c>
      <c r="J111" t="str">
        <f>IF(PCOS[[#This Row],[Do you have excessive body/facial hair growth ?2]]=1,"YES","NO")</f>
        <v>NO</v>
      </c>
      <c r="K111">
        <v>0</v>
      </c>
      <c r="L111" t="str">
        <f>IF(PCOS[[#This Row],[Are you noticing skin darkening recently?2]]=1,"YES","NO")</f>
        <v>NO</v>
      </c>
      <c r="M111">
        <v>0</v>
      </c>
      <c r="N111" t="str">
        <f>IF(PCOS[[#This Row],[Do have hair loss/hair thinning/baldness ?2]]=1,"YES","NO")</f>
        <v>YES</v>
      </c>
      <c r="O111">
        <v>1</v>
      </c>
      <c r="P111" t="str">
        <f>IF(PCOS[[#This Row],[Do you have pimples/acne on your face/jawline ?2]]=1,"YES","NO")</f>
        <v>YES</v>
      </c>
      <c r="Q111">
        <v>1</v>
      </c>
      <c r="R111" t="str">
        <f>IF(PCOS[[#This Row],[Do you eat fast food regularly ?2]]=1,"YES","NO")</f>
        <v>NO</v>
      </c>
      <c r="S111">
        <v>0</v>
      </c>
      <c r="T111" t="str">
        <f>IF(PCOS[[#This Row],[Do you exercise on a regular basis ?2]]=1,"YES","NO")</f>
        <v>NO</v>
      </c>
      <c r="U111">
        <v>0</v>
      </c>
      <c r="V111" t="str">
        <f>IF(PCOS[[#This Row],[Have you been diagnosed with PCOS/PCOD?2]]=1,"YES","NO")</f>
        <v>NO</v>
      </c>
      <c r="W111">
        <v>0</v>
      </c>
      <c r="X111" t="str">
        <f>IF(PCOS[[#This Row],[Do you experience mood swings ?2]]=1,"YES","NO")</f>
        <v>YES</v>
      </c>
      <c r="Y111">
        <v>1</v>
      </c>
      <c r="Z111" t="str">
        <f>IF(PCOS[[#This Row],[Are your periods regular ?2]]=1,"YES","NO")</f>
        <v>NO</v>
      </c>
      <c r="AA111">
        <v>0</v>
      </c>
      <c r="AB111" t="s">
        <v>29</v>
      </c>
    </row>
    <row r="112" spans="1:28" x14ac:dyDescent="0.3">
      <c r="A112">
        <v>29</v>
      </c>
      <c r="B112" t="str" cm="1">
        <f t="array" ref="B112">_xlfn.IFS(PCOS[[#This Row],[Age (in Years)]]&lt;=19,"Teenagers",PCOS[[#This Row],[Age (in Years)]]&lt;=29,"20's",PCOS[[#This Row],[Age (in Years)]]&lt;=39,"30's",PCOS[[#This Row],[Age (in Years)]]&lt;=49,"40's",PCOS[[#This Row],[Age (in Years)]]&lt;=59,"50's",PCOS[[#This Row],[Age (in Years)]]&lt;=69,"60's")</f>
        <v>20's</v>
      </c>
      <c r="C112">
        <v>65</v>
      </c>
      <c r="D112">
        <v>170</v>
      </c>
      <c r="E112" t="str" cm="1">
        <f t="array" ref="E112">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112">
        <v>15</v>
      </c>
      <c r="G112" t="s">
        <v>19</v>
      </c>
      <c r="H112" t="str">
        <f>IF(PCOS[[#This Row],[Have you gained weight recently?2]]=1,"YES","NO")</f>
        <v>YES</v>
      </c>
      <c r="I112">
        <v>1</v>
      </c>
      <c r="J112" t="str">
        <f>IF(PCOS[[#This Row],[Do you have excessive body/facial hair growth ?2]]=1,"YES","NO")</f>
        <v>NO</v>
      </c>
      <c r="K112">
        <v>0</v>
      </c>
      <c r="L112" t="str">
        <f>IF(PCOS[[#This Row],[Are you noticing skin darkening recently?2]]=1,"YES","NO")</f>
        <v>YES</v>
      </c>
      <c r="M112">
        <v>1</v>
      </c>
      <c r="N112" t="str">
        <f>IF(PCOS[[#This Row],[Do have hair loss/hair thinning/baldness ?2]]=1,"YES","NO")</f>
        <v>YES</v>
      </c>
      <c r="O112">
        <v>1</v>
      </c>
      <c r="P112" t="str">
        <f>IF(PCOS[[#This Row],[Do you have pimples/acne on your face/jawline ?2]]=1,"YES","NO")</f>
        <v>YES</v>
      </c>
      <c r="Q112">
        <v>1</v>
      </c>
      <c r="R112" t="str">
        <f>IF(PCOS[[#This Row],[Do you eat fast food regularly ?2]]=1,"YES","NO")</f>
        <v>NO</v>
      </c>
      <c r="S112">
        <v>0</v>
      </c>
      <c r="T112" t="str">
        <f>IF(PCOS[[#This Row],[Do you exercise on a regular basis ?2]]=1,"YES","NO")</f>
        <v>NO</v>
      </c>
      <c r="U112">
        <v>0</v>
      </c>
      <c r="V112" t="str">
        <f>IF(PCOS[[#This Row],[Have you been diagnosed with PCOS/PCOD?2]]=1,"YES","NO")</f>
        <v>NO</v>
      </c>
      <c r="W112">
        <v>0</v>
      </c>
      <c r="X112" t="str">
        <f>IF(PCOS[[#This Row],[Do you experience mood swings ?2]]=1,"YES","NO")</f>
        <v>NO</v>
      </c>
      <c r="Y112">
        <v>0</v>
      </c>
      <c r="Z112" t="str">
        <f>IF(PCOS[[#This Row],[Are your periods regular ?2]]=1,"YES","NO")</f>
        <v>YES</v>
      </c>
      <c r="AA112">
        <v>1</v>
      </c>
      <c r="AB112" t="s">
        <v>29</v>
      </c>
    </row>
    <row r="113" spans="1:28" x14ac:dyDescent="0.3">
      <c r="A113">
        <v>20</v>
      </c>
      <c r="B113" t="str" cm="1">
        <f t="array" ref="B113">_xlfn.IFS(PCOS[[#This Row],[Age (in Years)]]&lt;=19,"Teenagers",PCOS[[#This Row],[Age (in Years)]]&lt;=29,"20's",PCOS[[#This Row],[Age (in Years)]]&lt;=39,"30's",PCOS[[#This Row],[Age (in Years)]]&lt;=49,"40's",PCOS[[#This Row],[Age (in Years)]]&lt;=59,"50's",PCOS[[#This Row],[Age (in Years)]]&lt;=69,"60's")</f>
        <v>20's</v>
      </c>
      <c r="C113">
        <v>50</v>
      </c>
      <c r="D113">
        <v>167</v>
      </c>
      <c r="E113" t="str" cm="1">
        <f t="array" ref="E113">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113">
        <v>15</v>
      </c>
      <c r="G113" t="s">
        <v>19</v>
      </c>
      <c r="H113" t="str">
        <f>IF(PCOS[[#This Row],[Have you gained weight recently?2]]=1,"YES","NO")</f>
        <v>YES</v>
      </c>
      <c r="I113">
        <v>1</v>
      </c>
      <c r="J113" t="str">
        <f>IF(PCOS[[#This Row],[Do you have excessive body/facial hair growth ?2]]=1,"YES","NO")</f>
        <v>NO</v>
      </c>
      <c r="K113">
        <v>0</v>
      </c>
      <c r="L113" t="str">
        <f>IF(PCOS[[#This Row],[Are you noticing skin darkening recently?2]]=1,"YES","NO")</f>
        <v>NO</v>
      </c>
      <c r="M113">
        <v>0</v>
      </c>
      <c r="N113" t="str">
        <f>IF(PCOS[[#This Row],[Do have hair loss/hair thinning/baldness ?2]]=1,"YES","NO")</f>
        <v>NO</v>
      </c>
      <c r="O113">
        <v>0</v>
      </c>
      <c r="P113" t="str">
        <f>IF(PCOS[[#This Row],[Do you have pimples/acne on your face/jawline ?2]]=1,"YES","NO")</f>
        <v>NO</v>
      </c>
      <c r="Q113">
        <v>0</v>
      </c>
      <c r="R113" t="str">
        <f>IF(PCOS[[#This Row],[Do you eat fast food regularly ?2]]=1,"YES","NO")</f>
        <v>YES</v>
      </c>
      <c r="S113">
        <v>1</v>
      </c>
      <c r="T113" t="str">
        <f>IF(PCOS[[#This Row],[Do you exercise on a regular basis ?2]]=1,"YES","NO")</f>
        <v>NO</v>
      </c>
      <c r="U113">
        <v>0</v>
      </c>
      <c r="V113" t="str">
        <f>IF(PCOS[[#This Row],[Have you been diagnosed with PCOS/PCOD?2]]=1,"YES","NO")</f>
        <v>NO</v>
      </c>
      <c r="W113">
        <v>0</v>
      </c>
      <c r="X113" t="str">
        <f>IF(PCOS[[#This Row],[Do you experience mood swings ?2]]=1,"YES","NO")</f>
        <v>YES</v>
      </c>
      <c r="Y113">
        <v>1</v>
      </c>
      <c r="Z113" t="str">
        <f>IF(PCOS[[#This Row],[Are your periods regular ?2]]=1,"YES","NO")</f>
        <v>YES</v>
      </c>
      <c r="AA113">
        <v>1</v>
      </c>
      <c r="AB113" t="s">
        <v>32</v>
      </c>
    </row>
    <row r="114" spans="1:28" x14ac:dyDescent="0.3">
      <c r="A114">
        <v>21</v>
      </c>
      <c r="B114" t="str" cm="1">
        <f t="array" ref="B114">_xlfn.IFS(PCOS[[#This Row],[Age (in Years)]]&lt;=19,"Teenagers",PCOS[[#This Row],[Age (in Years)]]&lt;=29,"20's",PCOS[[#This Row],[Age (in Years)]]&lt;=39,"30's",PCOS[[#This Row],[Age (in Years)]]&lt;=49,"40's",PCOS[[#This Row],[Age (in Years)]]&lt;=59,"50's",PCOS[[#This Row],[Age (in Years)]]&lt;=69,"60's")</f>
        <v>20's</v>
      </c>
      <c r="C114">
        <v>65</v>
      </c>
      <c r="D114">
        <v>160</v>
      </c>
      <c r="E114" t="str" cm="1">
        <f t="array" ref="E114">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114">
        <v>13</v>
      </c>
      <c r="G114" t="s">
        <v>19</v>
      </c>
      <c r="H114" t="str">
        <f>IF(PCOS[[#This Row],[Have you gained weight recently?2]]=1,"YES","NO")</f>
        <v>YES</v>
      </c>
      <c r="I114">
        <v>1</v>
      </c>
      <c r="J114" t="str">
        <f>IF(PCOS[[#This Row],[Do you have excessive body/facial hair growth ?2]]=1,"YES","NO")</f>
        <v>YES</v>
      </c>
      <c r="K114">
        <v>1</v>
      </c>
      <c r="L114" t="str">
        <f>IF(PCOS[[#This Row],[Are you noticing skin darkening recently?2]]=1,"YES","NO")</f>
        <v>YES</v>
      </c>
      <c r="M114">
        <v>1</v>
      </c>
      <c r="N114" t="str">
        <f>IF(PCOS[[#This Row],[Do have hair loss/hair thinning/baldness ?2]]=1,"YES","NO")</f>
        <v>YES</v>
      </c>
      <c r="O114">
        <v>1</v>
      </c>
      <c r="P114" t="str">
        <f>IF(PCOS[[#This Row],[Do you have pimples/acne on your face/jawline ?2]]=1,"YES","NO")</f>
        <v>YES</v>
      </c>
      <c r="Q114">
        <v>1</v>
      </c>
      <c r="R114" t="str">
        <f>IF(PCOS[[#This Row],[Do you eat fast food regularly ?2]]=1,"YES","NO")</f>
        <v>NO</v>
      </c>
      <c r="S114">
        <v>0</v>
      </c>
      <c r="T114" t="str">
        <f>IF(PCOS[[#This Row],[Do you exercise on a regular basis ?2]]=1,"YES","NO")</f>
        <v>NO</v>
      </c>
      <c r="U114">
        <v>0</v>
      </c>
      <c r="V114" t="str">
        <f>IF(PCOS[[#This Row],[Have you been diagnosed with PCOS/PCOD?2]]=1,"YES","NO")</f>
        <v>YES</v>
      </c>
      <c r="W114">
        <v>1</v>
      </c>
      <c r="X114" t="str">
        <f>IF(PCOS[[#This Row],[Do you experience mood swings ?2]]=1,"YES","NO")</f>
        <v>YES</v>
      </c>
      <c r="Y114">
        <v>1</v>
      </c>
      <c r="Z114" t="str">
        <f>IF(PCOS[[#This Row],[Are your periods regular ?2]]=1,"YES","NO")</f>
        <v>YES</v>
      </c>
      <c r="AA114">
        <v>1</v>
      </c>
      <c r="AB114" t="s">
        <v>31</v>
      </c>
    </row>
    <row r="115" spans="1:28" x14ac:dyDescent="0.3">
      <c r="A115">
        <v>23</v>
      </c>
      <c r="B115" t="str" cm="1">
        <f t="array" ref="B115">_xlfn.IFS(PCOS[[#This Row],[Age (in Years)]]&lt;=19,"Teenagers",PCOS[[#This Row],[Age (in Years)]]&lt;=29,"20's",PCOS[[#This Row],[Age (in Years)]]&lt;=39,"30's",PCOS[[#This Row],[Age (in Years)]]&lt;=49,"40's",PCOS[[#This Row],[Age (in Years)]]&lt;=59,"50's",PCOS[[#This Row],[Age (in Years)]]&lt;=69,"60's")</f>
        <v>20's</v>
      </c>
      <c r="C115">
        <v>65</v>
      </c>
      <c r="D115">
        <v>151</v>
      </c>
      <c r="E115" t="str" cm="1">
        <f t="array" ref="E115">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115">
        <v>13</v>
      </c>
      <c r="G115" t="s">
        <v>19</v>
      </c>
      <c r="H115" t="str">
        <f>IF(PCOS[[#This Row],[Have you gained weight recently?2]]=1,"YES","NO")</f>
        <v>YES</v>
      </c>
      <c r="I115">
        <v>1</v>
      </c>
      <c r="J115" t="str">
        <f>IF(PCOS[[#This Row],[Do you have excessive body/facial hair growth ?2]]=1,"YES","NO")</f>
        <v>YES</v>
      </c>
      <c r="K115">
        <v>1</v>
      </c>
      <c r="L115" t="str">
        <f>IF(PCOS[[#This Row],[Are you noticing skin darkening recently?2]]=1,"YES","NO")</f>
        <v>NO</v>
      </c>
      <c r="M115">
        <v>0</v>
      </c>
      <c r="N115" t="str">
        <f>IF(PCOS[[#This Row],[Do have hair loss/hair thinning/baldness ?2]]=1,"YES","NO")</f>
        <v>YES</v>
      </c>
      <c r="O115">
        <v>1</v>
      </c>
      <c r="P115" t="str">
        <f>IF(PCOS[[#This Row],[Do you have pimples/acne on your face/jawline ?2]]=1,"YES","NO")</f>
        <v>NO</v>
      </c>
      <c r="Q115">
        <v>0</v>
      </c>
      <c r="R115" t="str">
        <f>IF(PCOS[[#This Row],[Do you eat fast food regularly ?2]]=1,"YES","NO")</f>
        <v>YES</v>
      </c>
      <c r="S115">
        <v>1</v>
      </c>
      <c r="T115" t="str">
        <f>IF(PCOS[[#This Row],[Do you exercise on a regular basis ?2]]=1,"YES","NO")</f>
        <v>NO</v>
      </c>
      <c r="U115">
        <v>0</v>
      </c>
      <c r="V115" t="str">
        <f>IF(PCOS[[#This Row],[Have you been diagnosed with PCOS/PCOD?2]]=1,"YES","NO")</f>
        <v>NO</v>
      </c>
      <c r="W115">
        <v>0</v>
      </c>
      <c r="X115" t="str">
        <f>IF(PCOS[[#This Row],[Do you experience mood swings ?2]]=1,"YES","NO")</f>
        <v>YES</v>
      </c>
      <c r="Y115">
        <v>1</v>
      </c>
      <c r="Z115" t="str">
        <f>IF(PCOS[[#This Row],[Are your periods regular ?2]]=1,"YES","NO")</f>
        <v>YES</v>
      </c>
      <c r="AA115">
        <v>1</v>
      </c>
      <c r="AB115" t="s">
        <v>27</v>
      </c>
    </row>
    <row r="116" spans="1:28" x14ac:dyDescent="0.3">
      <c r="A116">
        <v>20</v>
      </c>
      <c r="B116" t="str" cm="1">
        <f t="array" ref="B116">_xlfn.IFS(PCOS[[#This Row],[Age (in Years)]]&lt;=19,"Teenagers",PCOS[[#This Row],[Age (in Years)]]&lt;=29,"20's",PCOS[[#This Row],[Age (in Years)]]&lt;=39,"30's",PCOS[[#This Row],[Age (in Years)]]&lt;=49,"40's",PCOS[[#This Row],[Age (in Years)]]&lt;=59,"50's",PCOS[[#This Row],[Age (in Years)]]&lt;=69,"60's")</f>
        <v>20's</v>
      </c>
      <c r="C116">
        <v>55</v>
      </c>
      <c r="D116">
        <v>140</v>
      </c>
      <c r="E116" t="str" cm="1">
        <f t="array" ref="E116">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116">
        <v>13</v>
      </c>
      <c r="G116" t="s">
        <v>19</v>
      </c>
      <c r="H116" t="str">
        <f>IF(PCOS[[#This Row],[Have you gained weight recently?2]]=1,"YES","NO")</f>
        <v>YES</v>
      </c>
      <c r="I116">
        <v>1</v>
      </c>
      <c r="J116" t="str">
        <f>IF(PCOS[[#This Row],[Do you have excessive body/facial hair growth ?2]]=1,"YES","NO")</f>
        <v>NO</v>
      </c>
      <c r="K116">
        <v>0</v>
      </c>
      <c r="L116" t="str">
        <f>IF(PCOS[[#This Row],[Are you noticing skin darkening recently?2]]=1,"YES","NO")</f>
        <v>NO</v>
      </c>
      <c r="M116">
        <v>0</v>
      </c>
      <c r="N116" t="str">
        <f>IF(PCOS[[#This Row],[Do have hair loss/hair thinning/baldness ?2]]=1,"YES","NO")</f>
        <v>YES</v>
      </c>
      <c r="O116">
        <v>1</v>
      </c>
      <c r="P116" t="str">
        <f>IF(PCOS[[#This Row],[Do you have pimples/acne on your face/jawline ?2]]=1,"YES","NO")</f>
        <v>NO</v>
      </c>
      <c r="Q116">
        <v>0</v>
      </c>
      <c r="R116" t="str">
        <f>IF(PCOS[[#This Row],[Do you eat fast food regularly ?2]]=1,"YES","NO")</f>
        <v>YES</v>
      </c>
      <c r="S116">
        <v>1</v>
      </c>
      <c r="T116" t="str">
        <f>IF(PCOS[[#This Row],[Do you exercise on a regular basis ?2]]=1,"YES","NO")</f>
        <v>NO</v>
      </c>
      <c r="U116">
        <v>0</v>
      </c>
      <c r="V116" t="str">
        <f>IF(PCOS[[#This Row],[Have you been diagnosed with PCOS/PCOD?2]]=1,"YES","NO")</f>
        <v>NO</v>
      </c>
      <c r="W116">
        <v>0</v>
      </c>
      <c r="X116" t="str">
        <f>IF(PCOS[[#This Row],[Do you experience mood swings ?2]]=1,"YES","NO")</f>
        <v>YES</v>
      </c>
      <c r="Y116">
        <v>1</v>
      </c>
      <c r="Z116" t="str">
        <f>IF(PCOS[[#This Row],[Are your periods regular ?2]]=1,"YES","NO")</f>
        <v>YES</v>
      </c>
      <c r="AA116">
        <v>1</v>
      </c>
      <c r="AB116" t="s">
        <v>31</v>
      </c>
    </row>
    <row r="117" spans="1:28" x14ac:dyDescent="0.3">
      <c r="A117">
        <v>19</v>
      </c>
      <c r="B117" t="str" cm="1">
        <f t="array" ref="B117">_xlfn.IFS(PCOS[[#This Row],[Age (in Years)]]&lt;=19,"Teenagers",PCOS[[#This Row],[Age (in Years)]]&lt;=29,"20's",PCOS[[#This Row],[Age (in Years)]]&lt;=39,"30's",PCOS[[#This Row],[Age (in Years)]]&lt;=49,"40's",PCOS[[#This Row],[Age (in Years)]]&lt;=59,"50's",PCOS[[#This Row],[Age (in Years)]]&lt;=69,"60's")</f>
        <v>Teenagers</v>
      </c>
      <c r="C117">
        <v>75</v>
      </c>
      <c r="D117">
        <v>156</v>
      </c>
      <c r="E117" t="str" cm="1">
        <f t="array" ref="E117">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117">
        <v>11</v>
      </c>
      <c r="G117" t="s">
        <v>19</v>
      </c>
      <c r="H117" t="str">
        <f>IF(PCOS[[#This Row],[Have you gained weight recently?2]]=1,"YES","NO")</f>
        <v>YES</v>
      </c>
      <c r="I117">
        <v>1</v>
      </c>
      <c r="J117" t="str">
        <f>IF(PCOS[[#This Row],[Do you have excessive body/facial hair growth ?2]]=1,"YES","NO")</f>
        <v>YES</v>
      </c>
      <c r="K117">
        <v>1</v>
      </c>
      <c r="L117" t="str">
        <f>IF(PCOS[[#This Row],[Are you noticing skin darkening recently?2]]=1,"YES","NO")</f>
        <v>YES</v>
      </c>
      <c r="M117">
        <v>1</v>
      </c>
      <c r="N117" t="str">
        <f>IF(PCOS[[#This Row],[Do have hair loss/hair thinning/baldness ?2]]=1,"YES","NO")</f>
        <v>YES</v>
      </c>
      <c r="O117">
        <v>1</v>
      </c>
      <c r="P117" t="str">
        <f>IF(PCOS[[#This Row],[Do you have pimples/acne on your face/jawline ?2]]=1,"YES","NO")</f>
        <v>YES</v>
      </c>
      <c r="Q117">
        <v>1</v>
      </c>
      <c r="R117" t="str">
        <f>IF(PCOS[[#This Row],[Do you eat fast food regularly ?2]]=1,"YES","NO")</f>
        <v>NO</v>
      </c>
      <c r="S117">
        <v>0</v>
      </c>
      <c r="T117" t="str">
        <f>IF(PCOS[[#This Row],[Do you exercise on a regular basis ?2]]=1,"YES","NO")</f>
        <v>YES</v>
      </c>
      <c r="U117">
        <v>1</v>
      </c>
      <c r="V117" t="str">
        <f>IF(PCOS[[#This Row],[Have you been diagnosed with PCOS/PCOD?2]]=1,"YES","NO")</f>
        <v>YES</v>
      </c>
      <c r="W117">
        <v>1</v>
      </c>
      <c r="X117" t="str">
        <f>IF(PCOS[[#This Row],[Do you experience mood swings ?2]]=1,"YES","NO")</f>
        <v>YES</v>
      </c>
      <c r="Y117">
        <v>1</v>
      </c>
      <c r="Z117" t="str">
        <f>IF(PCOS[[#This Row],[Are your periods regular ?2]]=1,"YES","NO")</f>
        <v>NO</v>
      </c>
      <c r="AA117">
        <v>0</v>
      </c>
      <c r="AB117" t="s">
        <v>24</v>
      </c>
    </row>
    <row r="118" spans="1:28" x14ac:dyDescent="0.3">
      <c r="A118">
        <v>30</v>
      </c>
      <c r="B118" t="str" cm="1">
        <f t="array" ref="B118">_xlfn.IFS(PCOS[[#This Row],[Age (in Years)]]&lt;=19,"Teenagers",PCOS[[#This Row],[Age (in Years)]]&lt;=29,"20's",PCOS[[#This Row],[Age (in Years)]]&lt;=39,"30's",PCOS[[#This Row],[Age (in Years)]]&lt;=49,"40's",PCOS[[#This Row],[Age (in Years)]]&lt;=59,"50's",PCOS[[#This Row],[Age (in Years)]]&lt;=69,"60's")</f>
        <v>30's</v>
      </c>
      <c r="C118">
        <v>85</v>
      </c>
      <c r="D118">
        <v>155</v>
      </c>
      <c r="E118" t="str" cm="1">
        <f t="array" ref="E118">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118">
        <v>15</v>
      </c>
      <c r="G118" t="s">
        <v>21</v>
      </c>
      <c r="H118" t="str">
        <f>IF(PCOS[[#This Row],[Have you gained weight recently?2]]=1,"YES","NO")</f>
        <v>YES</v>
      </c>
      <c r="I118">
        <v>1</v>
      </c>
      <c r="J118" t="str">
        <f>IF(PCOS[[#This Row],[Do you have excessive body/facial hair growth ?2]]=1,"YES","NO")</f>
        <v>YES</v>
      </c>
      <c r="K118">
        <v>1</v>
      </c>
      <c r="L118" t="str">
        <f>IF(PCOS[[#This Row],[Are you noticing skin darkening recently?2]]=1,"YES","NO")</f>
        <v>YES</v>
      </c>
      <c r="M118">
        <v>1</v>
      </c>
      <c r="N118" t="str">
        <f>IF(PCOS[[#This Row],[Do have hair loss/hair thinning/baldness ?2]]=1,"YES","NO")</f>
        <v>YES</v>
      </c>
      <c r="O118">
        <v>1</v>
      </c>
      <c r="P118" t="str">
        <f>IF(PCOS[[#This Row],[Do you have pimples/acne on your face/jawline ?2]]=1,"YES","NO")</f>
        <v>NO</v>
      </c>
      <c r="Q118">
        <v>0</v>
      </c>
      <c r="R118" t="str">
        <f>IF(PCOS[[#This Row],[Do you eat fast food regularly ?2]]=1,"YES","NO")</f>
        <v>NO</v>
      </c>
      <c r="S118">
        <v>0</v>
      </c>
      <c r="T118" t="str">
        <f>IF(PCOS[[#This Row],[Do you exercise on a regular basis ?2]]=1,"YES","NO")</f>
        <v>NO</v>
      </c>
      <c r="U118">
        <v>0</v>
      </c>
      <c r="V118" t="str">
        <f>IF(PCOS[[#This Row],[Have you been diagnosed with PCOS/PCOD?2]]=1,"YES","NO")</f>
        <v>YES</v>
      </c>
      <c r="W118">
        <v>1</v>
      </c>
      <c r="X118" t="str">
        <f>IF(PCOS[[#This Row],[Do you experience mood swings ?2]]=1,"YES","NO")</f>
        <v>YES</v>
      </c>
      <c r="Y118">
        <v>1</v>
      </c>
      <c r="Z118" t="str">
        <f>IF(PCOS[[#This Row],[Are your periods regular ?2]]=1,"YES","NO")</f>
        <v>NO</v>
      </c>
      <c r="AA118">
        <v>0</v>
      </c>
      <c r="AB118" t="s">
        <v>29</v>
      </c>
    </row>
    <row r="119" spans="1:28" x14ac:dyDescent="0.3">
      <c r="A119">
        <v>18</v>
      </c>
      <c r="B119" t="str" cm="1">
        <f t="array" ref="B119">_xlfn.IFS(PCOS[[#This Row],[Age (in Years)]]&lt;=19,"Teenagers",PCOS[[#This Row],[Age (in Years)]]&lt;=29,"20's",PCOS[[#This Row],[Age (in Years)]]&lt;=39,"30's",PCOS[[#This Row],[Age (in Years)]]&lt;=49,"40's",PCOS[[#This Row],[Age (in Years)]]&lt;=59,"50's",PCOS[[#This Row],[Age (in Years)]]&lt;=69,"60's")</f>
        <v>Teenagers</v>
      </c>
      <c r="C119">
        <v>52</v>
      </c>
      <c r="D119">
        <v>152</v>
      </c>
      <c r="E119" t="str" cm="1">
        <f t="array" ref="E119">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119">
        <v>11</v>
      </c>
      <c r="G119" t="s">
        <v>19</v>
      </c>
      <c r="H119" t="str">
        <f>IF(PCOS[[#This Row],[Have you gained weight recently?2]]=1,"YES","NO")</f>
        <v>YES</v>
      </c>
      <c r="I119">
        <v>1</v>
      </c>
      <c r="J119" t="str">
        <f>IF(PCOS[[#This Row],[Do you have excessive body/facial hair growth ?2]]=1,"YES","NO")</f>
        <v>NO</v>
      </c>
      <c r="K119">
        <v>0</v>
      </c>
      <c r="L119" t="str">
        <f>IF(PCOS[[#This Row],[Are you noticing skin darkening recently?2]]=1,"YES","NO")</f>
        <v>NO</v>
      </c>
      <c r="M119">
        <v>0</v>
      </c>
      <c r="N119" t="str">
        <f>IF(PCOS[[#This Row],[Do have hair loss/hair thinning/baldness ?2]]=1,"YES","NO")</f>
        <v>YES</v>
      </c>
      <c r="O119">
        <v>1</v>
      </c>
      <c r="P119" t="str">
        <f>IF(PCOS[[#This Row],[Do you have pimples/acne on your face/jawline ?2]]=1,"YES","NO")</f>
        <v>YES</v>
      </c>
      <c r="Q119">
        <v>1</v>
      </c>
      <c r="R119" t="str">
        <f>IF(PCOS[[#This Row],[Do you eat fast food regularly ?2]]=1,"YES","NO")</f>
        <v>YES</v>
      </c>
      <c r="S119">
        <v>1</v>
      </c>
      <c r="T119" t="str">
        <f>IF(PCOS[[#This Row],[Do you exercise on a regular basis ?2]]=1,"YES","NO")</f>
        <v>NO</v>
      </c>
      <c r="U119">
        <v>0</v>
      </c>
      <c r="V119" t="str">
        <f>IF(PCOS[[#This Row],[Have you been diagnosed with PCOS/PCOD?2]]=1,"YES","NO")</f>
        <v>YES</v>
      </c>
      <c r="W119">
        <v>1</v>
      </c>
      <c r="X119" t="str">
        <f>IF(PCOS[[#This Row],[Do you experience mood swings ?2]]=1,"YES","NO")</f>
        <v>YES</v>
      </c>
      <c r="Y119">
        <v>1</v>
      </c>
      <c r="Z119" t="str">
        <f>IF(PCOS[[#This Row],[Are your periods regular ?2]]=1,"YES","NO")</f>
        <v>NO</v>
      </c>
      <c r="AA119">
        <v>0</v>
      </c>
      <c r="AB119" t="s">
        <v>31</v>
      </c>
    </row>
    <row r="120" spans="1:28" x14ac:dyDescent="0.3">
      <c r="A120">
        <v>24</v>
      </c>
      <c r="B120" t="str" cm="1">
        <f t="array" ref="B120">_xlfn.IFS(PCOS[[#This Row],[Age (in Years)]]&lt;=19,"Teenagers",PCOS[[#This Row],[Age (in Years)]]&lt;=29,"20's",PCOS[[#This Row],[Age (in Years)]]&lt;=39,"30's",PCOS[[#This Row],[Age (in Years)]]&lt;=49,"40's",PCOS[[#This Row],[Age (in Years)]]&lt;=59,"50's",PCOS[[#This Row],[Age (in Years)]]&lt;=69,"60's")</f>
        <v>20's</v>
      </c>
      <c r="C120">
        <v>75</v>
      </c>
      <c r="D120">
        <v>164</v>
      </c>
      <c r="E120" t="str" cm="1">
        <f t="array" ref="E120">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120">
        <v>15</v>
      </c>
      <c r="G120" t="s">
        <v>19</v>
      </c>
      <c r="H120" t="str">
        <f>IF(PCOS[[#This Row],[Have you gained weight recently?2]]=1,"YES","NO")</f>
        <v>YES</v>
      </c>
      <c r="I120">
        <v>1</v>
      </c>
      <c r="J120" t="str">
        <f>IF(PCOS[[#This Row],[Do you have excessive body/facial hair growth ?2]]=1,"YES","NO")</f>
        <v>YES</v>
      </c>
      <c r="K120">
        <v>1</v>
      </c>
      <c r="L120" t="str">
        <f>IF(PCOS[[#This Row],[Are you noticing skin darkening recently?2]]=1,"YES","NO")</f>
        <v>NO</v>
      </c>
      <c r="M120">
        <v>0</v>
      </c>
      <c r="N120" t="str">
        <f>IF(PCOS[[#This Row],[Do have hair loss/hair thinning/baldness ?2]]=1,"YES","NO")</f>
        <v>NO</v>
      </c>
      <c r="O120">
        <v>0</v>
      </c>
      <c r="P120" t="str">
        <f>IF(PCOS[[#This Row],[Do you have pimples/acne on your face/jawline ?2]]=1,"YES","NO")</f>
        <v>YES</v>
      </c>
      <c r="Q120">
        <v>1</v>
      </c>
      <c r="R120" t="str">
        <f>IF(PCOS[[#This Row],[Do you eat fast food regularly ?2]]=1,"YES","NO")</f>
        <v>NO</v>
      </c>
      <c r="S120">
        <v>0</v>
      </c>
      <c r="T120" t="str">
        <f>IF(PCOS[[#This Row],[Do you exercise on a regular basis ?2]]=1,"YES","NO")</f>
        <v>YES</v>
      </c>
      <c r="U120">
        <v>1</v>
      </c>
      <c r="V120" t="str">
        <f>IF(PCOS[[#This Row],[Have you been diagnosed with PCOS/PCOD?2]]=1,"YES","NO")</f>
        <v>YES</v>
      </c>
      <c r="W120">
        <v>1</v>
      </c>
      <c r="X120" t="str">
        <f>IF(PCOS[[#This Row],[Do you experience mood swings ?2]]=1,"YES","NO")</f>
        <v>YES</v>
      </c>
      <c r="Y120">
        <v>1</v>
      </c>
      <c r="Z120" t="str">
        <f>IF(PCOS[[#This Row],[Are your periods regular ?2]]=1,"YES","NO")</f>
        <v>YES</v>
      </c>
      <c r="AA120">
        <v>1</v>
      </c>
      <c r="AB120" t="s">
        <v>32</v>
      </c>
    </row>
    <row r="121" spans="1:28" x14ac:dyDescent="0.3">
      <c r="A121">
        <v>26</v>
      </c>
      <c r="B121" t="str" cm="1">
        <f t="array" ref="B121">_xlfn.IFS(PCOS[[#This Row],[Age (in Years)]]&lt;=19,"Teenagers",PCOS[[#This Row],[Age (in Years)]]&lt;=29,"20's",PCOS[[#This Row],[Age (in Years)]]&lt;=39,"30's",PCOS[[#This Row],[Age (in Years)]]&lt;=49,"40's",PCOS[[#This Row],[Age (in Years)]]&lt;=59,"50's",PCOS[[#This Row],[Age (in Years)]]&lt;=69,"60's")</f>
        <v>20's</v>
      </c>
      <c r="C121">
        <v>55</v>
      </c>
      <c r="D121">
        <v>162</v>
      </c>
      <c r="E121" t="str" cm="1">
        <f t="array" ref="E121">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121">
        <v>15</v>
      </c>
      <c r="G121" t="s">
        <v>19</v>
      </c>
      <c r="H121" t="str">
        <f>IF(PCOS[[#This Row],[Have you gained weight recently?2]]=1,"YES","NO")</f>
        <v>NO</v>
      </c>
      <c r="I121">
        <v>0</v>
      </c>
      <c r="J121" t="str">
        <f>IF(PCOS[[#This Row],[Do you have excessive body/facial hair growth ?2]]=1,"YES","NO")</f>
        <v>NO</v>
      </c>
      <c r="K121">
        <v>0</v>
      </c>
      <c r="L121" t="str">
        <f>IF(PCOS[[#This Row],[Are you noticing skin darkening recently?2]]=1,"YES","NO")</f>
        <v>NO</v>
      </c>
      <c r="M121">
        <v>0</v>
      </c>
      <c r="N121" t="str">
        <f>IF(PCOS[[#This Row],[Do have hair loss/hair thinning/baldness ?2]]=1,"YES","NO")</f>
        <v>YES</v>
      </c>
      <c r="O121">
        <v>1</v>
      </c>
      <c r="P121" t="str">
        <f>IF(PCOS[[#This Row],[Do you have pimples/acne on your face/jawline ?2]]=1,"YES","NO")</f>
        <v>YES</v>
      </c>
      <c r="Q121">
        <v>1</v>
      </c>
      <c r="R121" t="str">
        <f>IF(PCOS[[#This Row],[Do you eat fast food regularly ?2]]=1,"YES","NO")</f>
        <v>NO</v>
      </c>
      <c r="S121">
        <v>0</v>
      </c>
      <c r="T121" t="str">
        <f>IF(PCOS[[#This Row],[Do you exercise on a regular basis ?2]]=1,"YES","NO")</f>
        <v>NO</v>
      </c>
      <c r="U121">
        <v>0</v>
      </c>
      <c r="V121" t="str">
        <f>IF(PCOS[[#This Row],[Have you been diagnosed with PCOS/PCOD?2]]=1,"YES","NO")</f>
        <v>YES</v>
      </c>
      <c r="W121">
        <v>1</v>
      </c>
      <c r="X121" t="str">
        <f>IF(PCOS[[#This Row],[Do you experience mood swings ?2]]=1,"YES","NO")</f>
        <v>YES</v>
      </c>
      <c r="Y121">
        <v>1</v>
      </c>
      <c r="Z121" t="str">
        <f>IF(PCOS[[#This Row],[Are your periods regular ?2]]=1,"YES","NO")</f>
        <v>YES</v>
      </c>
      <c r="AA121">
        <v>1</v>
      </c>
      <c r="AB121" t="s">
        <v>33</v>
      </c>
    </row>
    <row r="122" spans="1:28" x14ac:dyDescent="0.3">
      <c r="A122">
        <v>25</v>
      </c>
      <c r="B122" t="str" cm="1">
        <f t="array" ref="B122">_xlfn.IFS(PCOS[[#This Row],[Age (in Years)]]&lt;=19,"Teenagers",PCOS[[#This Row],[Age (in Years)]]&lt;=29,"20's",PCOS[[#This Row],[Age (in Years)]]&lt;=39,"30's",PCOS[[#This Row],[Age (in Years)]]&lt;=49,"40's",PCOS[[#This Row],[Age (in Years)]]&lt;=59,"50's",PCOS[[#This Row],[Age (in Years)]]&lt;=69,"60's")</f>
        <v>20's</v>
      </c>
      <c r="C122">
        <v>54</v>
      </c>
      <c r="D122">
        <v>165</v>
      </c>
      <c r="E122" t="str" cm="1">
        <f t="array" ref="E122">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122">
        <v>13</v>
      </c>
      <c r="G122" t="s">
        <v>19</v>
      </c>
      <c r="H122" t="str">
        <f>IF(PCOS[[#This Row],[Have you gained weight recently?2]]=1,"YES","NO")</f>
        <v>YES</v>
      </c>
      <c r="I122">
        <v>1</v>
      </c>
      <c r="J122" t="str">
        <f>IF(PCOS[[#This Row],[Do you have excessive body/facial hair growth ?2]]=1,"YES","NO")</f>
        <v>NO</v>
      </c>
      <c r="K122">
        <v>0</v>
      </c>
      <c r="L122" t="str">
        <f>IF(PCOS[[#This Row],[Are you noticing skin darkening recently?2]]=1,"YES","NO")</f>
        <v>YES</v>
      </c>
      <c r="M122">
        <v>1</v>
      </c>
      <c r="N122" t="str">
        <f>IF(PCOS[[#This Row],[Do have hair loss/hair thinning/baldness ?2]]=1,"YES","NO")</f>
        <v>YES</v>
      </c>
      <c r="O122">
        <v>1</v>
      </c>
      <c r="P122" t="str">
        <f>IF(PCOS[[#This Row],[Do you have pimples/acne on your face/jawline ?2]]=1,"YES","NO")</f>
        <v>YES</v>
      </c>
      <c r="Q122">
        <v>1</v>
      </c>
      <c r="R122" t="str">
        <f>IF(PCOS[[#This Row],[Do you eat fast food regularly ?2]]=1,"YES","NO")</f>
        <v>NO</v>
      </c>
      <c r="S122">
        <v>0</v>
      </c>
      <c r="T122" t="str">
        <f>IF(PCOS[[#This Row],[Do you exercise on a regular basis ?2]]=1,"YES","NO")</f>
        <v>NO</v>
      </c>
      <c r="U122">
        <v>0</v>
      </c>
      <c r="V122" t="str">
        <f>IF(PCOS[[#This Row],[Have you been diagnosed with PCOS/PCOD?2]]=1,"YES","NO")</f>
        <v>NO</v>
      </c>
      <c r="W122">
        <v>0</v>
      </c>
      <c r="X122" t="str">
        <f>IF(PCOS[[#This Row],[Do you experience mood swings ?2]]=1,"YES","NO")</f>
        <v>YES</v>
      </c>
      <c r="Y122">
        <v>1</v>
      </c>
      <c r="Z122" t="str">
        <f>IF(PCOS[[#This Row],[Are your periods regular ?2]]=1,"YES","NO")</f>
        <v>YES</v>
      </c>
      <c r="AA122">
        <v>1</v>
      </c>
      <c r="AB122" t="s">
        <v>27</v>
      </c>
    </row>
    <row r="123" spans="1:28" x14ac:dyDescent="0.3">
      <c r="A123">
        <v>27</v>
      </c>
      <c r="B123" t="str" cm="1">
        <f t="array" ref="B123">_xlfn.IFS(PCOS[[#This Row],[Age (in Years)]]&lt;=19,"Teenagers",PCOS[[#This Row],[Age (in Years)]]&lt;=29,"20's",PCOS[[#This Row],[Age (in Years)]]&lt;=39,"30's",PCOS[[#This Row],[Age (in Years)]]&lt;=49,"40's",PCOS[[#This Row],[Age (in Years)]]&lt;=59,"50's",PCOS[[#This Row],[Age (in Years)]]&lt;=69,"60's")</f>
        <v>20's</v>
      </c>
      <c r="C123">
        <v>55</v>
      </c>
      <c r="D123">
        <v>162</v>
      </c>
      <c r="E123" t="str" cm="1">
        <f t="array" ref="E123">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123">
        <v>15</v>
      </c>
      <c r="G123" t="s">
        <v>19</v>
      </c>
      <c r="H123" t="str">
        <f>IF(PCOS[[#This Row],[Have you gained weight recently?2]]=1,"YES","NO")</f>
        <v>NO</v>
      </c>
      <c r="I123">
        <v>0</v>
      </c>
      <c r="J123" t="str">
        <f>IF(PCOS[[#This Row],[Do you have excessive body/facial hair growth ?2]]=1,"YES","NO")</f>
        <v>NO</v>
      </c>
      <c r="K123">
        <v>0</v>
      </c>
      <c r="L123" t="str">
        <f>IF(PCOS[[#This Row],[Are you noticing skin darkening recently?2]]=1,"YES","NO")</f>
        <v>NO</v>
      </c>
      <c r="M123">
        <v>0</v>
      </c>
      <c r="N123" t="str">
        <f>IF(PCOS[[#This Row],[Do have hair loss/hair thinning/baldness ?2]]=1,"YES","NO")</f>
        <v>YES</v>
      </c>
      <c r="O123">
        <v>1</v>
      </c>
      <c r="P123" t="str">
        <f>IF(PCOS[[#This Row],[Do you have pimples/acne on your face/jawline ?2]]=1,"YES","NO")</f>
        <v>YES</v>
      </c>
      <c r="Q123">
        <v>1</v>
      </c>
      <c r="R123" t="str">
        <f>IF(PCOS[[#This Row],[Do you eat fast food regularly ?2]]=1,"YES","NO")</f>
        <v>NO</v>
      </c>
      <c r="S123">
        <v>0</v>
      </c>
      <c r="T123" t="str">
        <f>IF(PCOS[[#This Row],[Do you exercise on a regular basis ?2]]=1,"YES","NO")</f>
        <v>NO</v>
      </c>
      <c r="U123">
        <v>0</v>
      </c>
      <c r="V123" t="str">
        <f>IF(PCOS[[#This Row],[Have you been diagnosed with PCOS/PCOD?2]]=1,"YES","NO")</f>
        <v>YES</v>
      </c>
      <c r="W123">
        <v>1</v>
      </c>
      <c r="X123" t="str">
        <f>IF(PCOS[[#This Row],[Do you experience mood swings ?2]]=1,"YES","NO")</f>
        <v>YES</v>
      </c>
      <c r="Y123">
        <v>1</v>
      </c>
      <c r="Z123" t="str">
        <f>IF(PCOS[[#This Row],[Are your periods regular ?2]]=1,"YES","NO")</f>
        <v>YES</v>
      </c>
      <c r="AA123">
        <v>1</v>
      </c>
      <c r="AB123" t="s">
        <v>33</v>
      </c>
    </row>
    <row r="124" spans="1:28" x14ac:dyDescent="0.3">
      <c r="A124">
        <v>35</v>
      </c>
      <c r="B124" t="str" cm="1">
        <f t="array" ref="B124">_xlfn.IFS(PCOS[[#This Row],[Age (in Years)]]&lt;=19,"Teenagers",PCOS[[#This Row],[Age (in Years)]]&lt;=29,"20's",PCOS[[#This Row],[Age (in Years)]]&lt;=39,"30's",PCOS[[#This Row],[Age (in Years)]]&lt;=49,"40's",PCOS[[#This Row],[Age (in Years)]]&lt;=59,"50's",PCOS[[#This Row],[Age (in Years)]]&lt;=69,"60's")</f>
        <v>30's</v>
      </c>
      <c r="C124">
        <v>64</v>
      </c>
      <c r="D124">
        <v>158</v>
      </c>
      <c r="E124" t="str" cm="1">
        <f t="array" ref="E124">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124">
        <v>13</v>
      </c>
      <c r="G124" t="s">
        <v>19</v>
      </c>
      <c r="H124" t="str">
        <f>IF(PCOS[[#This Row],[Have you gained weight recently?2]]=1,"YES","NO")</f>
        <v>YES</v>
      </c>
      <c r="I124">
        <v>1</v>
      </c>
      <c r="J124" t="str">
        <f>IF(PCOS[[#This Row],[Do you have excessive body/facial hair growth ?2]]=1,"YES","NO")</f>
        <v>NO</v>
      </c>
      <c r="K124">
        <v>0</v>
      </c>
      <c r="L124" t="str">
        <f>IF(PCOS[[#This Row],[Are you noticing skin darkening recently?2]]=1,"YES","NO")</f>
        <v>NO</v>
      </c>
      <c r="M124">
        <v>0</v>
      </c>
      <c r="N124" t="str">
        <f>IF(PCOS[[#This Row],[Do have hair loss/hair thinning/baldness ?2]]=1,"YES","NO")</f>
        <v>NO</v>
      </c>
      <c r="O124">
        <v>0</v>
      </c>
      <c r="P124" t="str">
        <f>IF(PCOS[[#This Row],[Do you have pimples/acne on your face/jawline ?2]]=1,"YES","NO")</f>
        <v>NO</v>
      </c>
      <c r="Q124">
        <v>0</v>
      </c>
      <c r="R124" t="str">
        <f>IF(PCOS[[#This Row],[Do you eat fast food regularly ?2]]=1,"YES","NO")</f>
        <v>NO</v>
      </c>
      <c r="S124">
        <v>0</v>
      </c>
      <c r="T124" t="str">
        <f>IF(PCOS[[#This Row],[Do you exercise on a regular basis ?2]]=1,"YES","NO")</f>
        <v>YES</v>
      </c>
      <c r="U124">
        <v>1</v>
      </c>
      <c r="V124" t="str">
        <f>IF(PCOS[[#This Row],[Have you been diagnosed with PCOS/PCOD?2]]=1,"YES","NO")</f>
        <v>NO</v>
      </c>
      <c r="W124">
        <v>0</v>
      </c>
      <c r="X124" t="str">
        <f>IF(PCOS[[#This Row],[Do you experience mood swings ?2]]=1,"YES","NO")</f>
        <v>YES</v>
      </c>
      <c r="Y124">
        <v>1</v>
      </c>
      <c r="Z124" t="str">
        <f>IF(PCOS[[#This Row],[Are your periods regular ?2]]=1,"YES","NO")</f>
        <v>YES</v>
      </c>
      <c r="AA124">
        <v>1</v>
      </c>
      <c r="AB124" t="s">
        <v>27</v>
      </c>
    </row>
    <row r="125" spans="1:28" x14ac:dyDescent="0.3">
      <c r="A125">
        <v>21</v>
      </c>
      <c r="B125" t="str" cm="1">
        <f t="array" ref="B125">_xlfn.IFS(PCOS[[#This Row],[Age (in Years)]]&lt;=19,"Teenagers",PCOS[[#This Row],[Age (in Years)]]&lt;=29,"20's",PCOS[[#This Row],[Age (in Years)]]&lt;=39,"30's",PCOS[[#This Row],[Age (in Years)]]&lt;=49,"40's",PCOS[[#This Row],[Age (in Years)]]&lt;=59,"50's",PCOS[[#This Row],[Age (in Years)]]&lt;=69,"60's")</f>
        <v>20's</v>
      </c>
      <c r="C125">
        <v>86</v>
      </c>
      <c r="D125">
        <v>145</v>
      </c>
      <c r="E125" t="str" cm="1">
        <f t="array" ref="E125">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125">
        <v>13</v>
      </c>
      <c r="G125" t="s">
        <v>19</v>
      </c>
      <c r="H125" t="str">
        <f>IF(PCOS[[#This Row],[Have you gained weight recently?2]]=1,"YES","NO")</f>
        <v>YES</v>
      </c>
      <c r="I125">
        <v>1</v>
      </c>
      <c r="J125" t="str">
        <f>IF(PCOS[[#This Row],[Do you have excessive body/facial hair growth ?2]]=1,"YES","NO")</f>
        <v>YES</v>
      </c>
      <c r="K125">
        <v>1</v>
      </c>
      <c r="L125" t="str">
        <f>IF(PCOS[[#This Row],[Are you noticing skin darkening recently?2]]=1,"YES","NO")</f>
        <v>YES</v>
      </c>
      <c r="M125">
        <v>1</v>
      </c>
      <c r="N125" t="str">
        <f>IF(PCOS[[#This Row],[Do have hair loss/hair thinning/baldness ?2]]=1,"YES","NO")</f>
        <v>NO</v>
      </c>
      <c r="O125">
        <v>0</v>
      </c>
      <c r="P125" t="str">
        <f>IF(PCOS[[#This Row],[Do you have pimples/acne on your face/jawline ?2]]=1,"YES","NO")</f>
        <v>NO</v>
      </c>
      <c r="Q125">
        <v>0</v>
      </c>
      <c r="R125" t="str">
        <f>IF(PCOS[[#This Row],[Do you eat fast food regularly ?2]]=1,"YES","NO")</f>
        <v>NO</v>
      </c>
      <c r="S125">
        <v>0</v>
      </c>
      <c r="T125" t="str">
        <f>IF(PCOS[[#This Row],[Do you exercise on a regular basis ?2]]=1,"YES","NO")</f>
        <v>YES</v>
      </c>
      <c r="U125">
        <v>1</v>
      </c>
      <c r="V125" t="str">
        <f>IF(PCOS[[#This Row],[Have you been diagnosed with PCOS/PCOD?2]]=1,"YES","NO")</f>
        <v>YES</v>
      </c>
      <c r="W125">
        <v>1</v>
      </c>
      <c r="X125" t="str">
        <f>IF(PCOS[[#This Row],[Do you experience mood swings ?2]]=1,"YES","NO")</f>
        <v>YES</v>
      </c>
      <c r="Y125">
        <v>1</v>
      </c>
      <c r="Z125" t="str">
        <f>IF(PCOS[[#This Row],[Are your periods regular ?2]]=1,"YES","NO")</f>
        <v>YES</v>
      </c>
      <c r="AA125">
        <v>1</v>
      </c>
      <c r="AB125" t="s">
        <v>23</v>
      </c>
    </row>
    <row r="126" spans="1:28" x14ac:dyDescent="0.3">
      <c r="A126">
        <v>21</v>
      </c>
      <c r="B126" t="str" cm="1">
        <f t="array" ref="B126">_xlfn.IFS(PCOS[[#This Row],[Age (in Years)]]&lt;=19,"Teenagers",PCOS[[#This Row],[Age (in Years)]]&lt;=29,"20's",PCOS[[#This Row],[Age (in Years)]]&lt;=39,"30's",PCOS[[#This Row],[Age (in Years)]]&lt;=49,"40's",PCOS[[#This Row],[Age (in Years)]]&lt;=59,"50's",PCOS[[#This Row],[Age (in Years)]]&lt;=69,"60's")</f>
        <v>20's</v>
      </c>
      <c r="C126">
        <v>60</v>
      </c>
      <c r="D126">
        <v>165</v>
      </c>
      <c r="E126" t="str" cm="1">
        <f t="array" ref="E126">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126">
        <v>13</v>
      </c>
      <c r="G126" t="s">
        <v>19</v>
      </c>
      <c r="H126" t="str">
        <f>IF(PCOS[[#This Row],[Have you gained weight recently?2]]=1,"YES","NO")</f>
        <v>YES</v>
      </c>
      <c r="I126">
        <v>1</v>
      </c>
      <c r="J126" t="str">
        <f>IF(PCOS[[#This Row],[Do you have excessive body/facial hair growth ?2]]=1,"YES","NO")</f>
        <v>NO</v>
      </c>
      <c r="K126">
        <v>0</v>
      </c>
      <c r="L126" t="str">
        <f>IF(PCOS[[#This Row],[Are you noticing skin darkening recently?2]]=1,"YES","NO")</f>
        <v>NO</v>
      </c>
      <c r="M126">
        <v>0</v>
      </c>
      <c r="N126" t="str">
        <f>IF(PCOS[[#This Row],[Do have hair loss/hair thinning/baldness ?2]]=1,"YES","NO")</f>
        <v>YES</v>
      </c>
      <c r="O126">
        <v>1</v>
      </c>
      <c r="P126" t="str">
        <f>IF(PCOS[[#This Row],[Do you have pimples/acne on your face/jawline ?2]]=1,"YES","NO")</f>
        <v>YES</v>
      </c>
      <c r="Q126">
        <v>1</v>
      </c>
      <c r="R126" t="str">
        <f>IF(PCOS[[#This Row],[Do you eat fast food regularly ?2]]=1,"YES","NO")</f>
        <v>YES</v>
      </c>
      <c r="S126">
        <v>1</v>
      </c>
      <c r="T126" t="str">
        <f>IF(PCOS[[#This Row],[Do you exercise on a regular basis ?2]]=1,"YES","NO")</f>
        <v>YES</v>
      </c>
      <c r="U126">
        <v>1</v>
      </c>
      <c r="V126" t="str">
        <f>IF(PCOS[[#This Row],[Have you been diagnosed with PCOS/PCOD?2]]=1,"YES","NO")</f>
        <v>NO</v>
      </c>
      <c r="W126">
        <v>0</v>
      </c>
      <c r="X126" t="str">
        <f>IF(PCOS[[#This Row],[Do you experience mood swings ?2]]=1,"YES","NO")</f>
        <v>YES</v>
      </c>
      <c r="Y126">
        <v>1</v>
      </c>
      <c r="Z126" t="str">
        <f>IF(PCOS[[#This Row],[Are your periods regular ?2]]=1,"YES","NO")</f>
        <v>YES</v>
      </c>
      <c r="AA126">
        <v>1</v>
      </c>
      <c r="AB126" t="s">
        <v>29</v>
      </c>
    </row>
    <row r="127" spans="1:28" x14ac:dyDescent="0.3">
      <c r="A127">
        <v>54</v>
      </c>
      <c r="B127" t="str" cm="1">
        <f t="array" ref="B127">_xlfn.IFS(PCOS[[#This Row],[Age (in Years)]]&lt;=19,"Teenagers",PCOS[[#This Row],[Age (in Years)]]&lt;=29,"20's",PCOS[[#This Row],[Age (in Years)]]&lt;=39,"30's",PCOS[[#This Row],[Age (in Years)]]&lt;=49,"40's",PCOS[[#This Row],[Age (in Years)]]&lt;=59,"50's",PCOS[[#This Row],[Age (in Years)]]&lt;=69,"60's")</f>
        <v>50's</v>
      </c>
      <c r="C127">
        <v>62</v>
      </c>
      <c r="D127">
        <v>150</v>
      </c>
      <c r="E127" t="str" cm="1">
        <f t="array" ref="E127">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127">
        <v>13</v>
      </c>
      <c r="G127" t="s">
        <v>19</v>
      </c>
      <c r="H127" t="str">
        <f>IF(PCOS[[#This Row],[Have you gained weight recently?2]]=1,"YES","NO")</f>
        <v>NO</v>
      </c>
      <c r="I127">
        <v>0</v>
      </c>
      <c r="J127" t="str">
        <f>IF(PCOS[[#This Row],[Do you have excessive body/facial hair growth ?2]]=1,"YES","NO")</f>
        <v>NO</v>
      </c>
      <c r="K127">
        <v>0</v>
      </c>
      <c r="L127" t="str">
        <f>IF(PCOS[[#This Row],[Are you noticing skin darkening recently?2]]=1,"YES","NO")</f>
        <v>NO</v>
      </c>
      <c r="M127">
        <v>0</v>
      </c>
      <c r="N127" t="str">
        <f>IF(PCOS[[#This Row],[Do have hair loss/hair thinning/baldness ?2]]=1,"YES","NO")</f>
        <v>YES</v>
      </c>
      <c r="O127">
        <v>1</v>
      </c>
      <c r="P127" t="str">
        <f>IF(PCOS[[#This Row],[Do you have pimples/acne on your face/jawline ?2]]=1,"YES","NO")</f>
        <v>NO</v>
      </c>
      <c r="Q127">
        <v>0</v>
      </c>
      <c r="R127" t="str">
        <f>IF(PCOS[[#This Row],[Do you eat fast food regularly ?2]]=1,"YES","NO")</f>
        <v>NO</v>
      </c>
      <c r="S127">
        <v>0</v>
      </c>
      <c r="T127" t="str">
        <f>IF(PCOS[[#This Row],[Do you exercise on a regular basis ?2]]=1,"YES","NO")</f>
        <v>YES</v>
      </c>
      <c r="U127">
        <v>1</v>
      </c>
      <c r="V127" t="str">
        <f>IF(PCOS[[#This Row],[Have you been diagnosed with PCOS/PCOD?2]]=1,"YES","NO")</f>
        <v>NO</v>
      </c>
      <c r="W127">
        <v>0</v>
      </c>
      <c r="X127" t="str">
        <f>IF(PCOS[[#This Row],[Do you experience mood swings ?2]]=1,"YES","NO")</f>
        <v>YES</v>
      </c>
      <c r="Y127">
        <v>1</v>
      </c>
      <c r="Z127" t="str">
        <f>IF(PCOS[[#This Row],[Are your periods regular ?2]]=1,"YES","NO")</f>
        <v>YES</v>
      </c>
      <c r="AA127">
        <v>1</v>
      </c>
      <c r="AB127" t="s">
        <v>27</v>
      </c>
    </row>
    <row r="128" spans="1:28" x14ac:dyDescent="0.3">
      <c r="A128">
        <v>22</v>
      </c>
      <c r="B128" t="str" cm="1">
        <f t="array" ref="B128">_xlfn.IFS(PCOS[[#This Row],[Age (in Years)]]&lt;=19,"Teenagers",PCOS[[#This Row],[Age (in Years)]]&lt;=29,"20's",PCOS[[#This Row],[Age (in Years)]]&lt;=39,"30's",PCOS[[#This Row],[Age (in Years)]]&lt;=49,"40's",PCOS[[#This Row],[Age (in Years)]]&lt;=59,"50's",PCOS[[#This Row],[Age (in Years)]]&lt;=69,"60's")</f>
        <v>20's</v>
      </c>
      <c r="C128">
        <v>60</v>
      </c>
      <c r="D128">
        <v>153</v>
      </c>
      <c r="E128" t="str" cm="1">
        <f t="array" ref="E128">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128">
        <v>16</v>
      </c>
      <c r="G128" t="s">
        <v>20</v>
      </c>
      <c r="H128" t="str">
        <f>IF(PCOS[[#This Row],[Have you gained weight recently?2]]=1,"YES","NO")</f>
        <v>YES</v>
      </c>
      <c r="I128">
        <v>1</v>
      </c>
      <c r="J128" t="str">
        <f>IF(PCOS[[#This Row],[Do you have excessive body/facial hair growth ?2]]=1,"YES","NO")</f>
        <v>YES</v>
      </c>
      <c r="K128">
        <v>1</v>
      </c>
      <c r="L128" t="str">
        <f>IF(PCOS[[#This Row],[Are you noticing skin darkening recently?2]]=1,"YES","NO")</f>
        <v>YES</v>
      </c>
      <c r="M128">
        <v>1</v>
      </c>
      <c r="N128" t="str">
        <f>IF(PCOS[[#This Row],[Do have hair loss/hair thinning/baldness ?2]]=1,"YES","NO")</f>
        <v>YES</v>
      </c>
      <c r="O128">
        <v>1</v>
      </c>
      <c r="P128" t="str">
        <f>IF(PCOS[[#This Row],[Do you have pimples/acne on your face/jawline ?2]]=1,"YES","NO")</f>
        <v>NO</v>
      </c>
      <c r="Q128">
        <v>0</v>
      </c>
      <c r="R128" t="str">
        <f>IF(PCOS[[#This Row],[Do you eat fast food regularly ?2]]=1,"YES","NO")</f>
        <v>NO</v>
      </c>
      <c r="S128">
        <v>0</v>
      </c>
      <c r="T128" t="str">
        <f>IF(PCOS[[#This Row],[Do you exercise on a regular basis ?2]]=1,"YES","NO")</f>
        <v>NO</v>
      </c>
      <c r="U128">
        <v>0</v>
      </c>
      <c r="V128" t="str">
        <f>IF(PCOS[[#This Row],[Have you been diagnosed with PCOS/PCOD?2]]=1,"YES","NO")</f>
        <v>YES</v>
      </c>
      <c r="W128">
        <v>1</v>
      </c>
      <c r="X128" t="str">
        <f>IF(PCOS[[#This Row],[Do you experience mood swings ?2]]=1,"YES","NO")</f>
        <v>YES</v>
      </c>
      <c r="Y128">
        <v>1</v>
      </c>
      <c r="Z128" t="str">
        <f>IF(PCOS[[#This Row],[Are your periods regular ?2]]=1,"YES","NO")</f>
        <v>NO</v>
      </c>
      <c r="AA128">
        <v>0</v>
      </c>
      <c r="AB128" t="s">
        <v>24</v>
      </c>
    </row>
    <row r="129" spans="1:28" x14ac:dyDescent="0.3">
      <c r="A129">
        <v>43</v>
      </c>
      <c r="B129" t="str" cm="1">
        <f t="array" ref="B129">_xlfn.IFS(PCOS[[#This Row],[Age (in Years)]]&lt;=19,"Teenagers",PCOS[[#This Row],[Age (in Years)]]&lt;=29,"20's",PCOS[[#This Row],[Age (in Years)]]&lt;=39,"30's",PCOS[[#This Row],[Age (in Years)]]&lt;=49,"40's",PCOS[[#This Row],[Age (in Years)]]&lt;=59,"50's",PCOS[[#This Row],[Age (in Years)]]&lt;=69,"60's")</f>
        <v>40's</v>
      </c>
      <c r="C129">
        <v>65</v>
      </c>
      <c r="D129">
        <v>160</v>
      </c>
      <c r="E129" t="str" cm="1">
        <f t="array" ref="E129">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129">
        <v>15</v>
      </c>
      <c r="G129" t="s">
        <v>19</v>
      </c>
      <c r="H129" t="str">
        <f>IF(PCOS[[#This Row],[Have you gained weight recently?2]]=1,"YES","NO")</f>
        <v>NO</v>
      </c>
      <c r="I129">
        <v>0</v>
      </c>
      <c r="J129" t="str">
        <f>IF(PCOS[[#This Row],[Do you have excessive body/facial hair growth ?2]]=1,"YES","NO")</f>
        <v>NO</v>
      </c>
      <c r="K129">
        <v>0</v>
      </c>
      <c r="L129" t="str">
        <f>IF(PCOS[[#This Row],[Are you noticing skin darkening recently?2]]=1,"YES","NO")</f>
        <v>NO</v>
      </c>
      <c r="M129">
        <v>0</v>
      </c>
      <c r="N129" t="str">
        <f>IF(PCOS[[#This Row],[Do have hair loss/hair thinning/baldness ?2]]=1,"YES","NO")</f>
        <v>NO</v>
      </c>
      <c r="O129">
        <v>0</v>
      </c>
      <c r="P129" t="str">
        <f>IF(PCOS[[#This Row],[Do you have pimples/acne on your face/jawline ?2]]=1,"YES","NO")</f>
        <v>NO</v>
      </c>
      <c r="Q129">
        <v>0</v>
      </c>
      <c r="R129" t="str">
        <f>IF(PCOS[[#This Row],[Do you eat fast food regularly ?2]]=1,"YES","NO")</f>
        <v>NO</v>
      </c>
      <c r="S129">
        <v>0</v>
      </c>
      <c r="T129" t="str">
        <f>IF(PCOS[[#This Row],[Do you exercise on a regular basis ?2]]=1,"YES","NO")</f>
        <v>YES</v>
      </c>
      <c r="U129">
        <v>1</v>
      </c>
      <c r="V129" t="str">
        <f>IF(PCOS[[#This Row],[Have you been diagnosed with PCOS/PCOD?2]]=1,"YES","NO")</f>
        <v>NO</v>
      </c>
      <c r="W129">
        <v>0</v>
      </c>
      <c r="X129" t="str">
        <f>IF(PCOS[[#This Row],[Do you experience mood swings ?2]]=1,"YES","NO")</f>
        <v>YES</v>
      </c>
      <c r="Y129">
        <v>1</v>
      </c>
      <c r="Z129" t="str">
        <f>IF(PCOS[[#This Row],[Are your periods regular ?2]]=1,"YES","NO")</f>
        <v>YES</v>
      </c>
      <c r="AA129">
        <v>1</v>
      </c>
      <c r="AB129" t="s">
        <v>25</v>
      </c>
    </row>
    <row r="130" spans="1:28" x14ac:dyDescent="0.3">
      <c r="A130">
        <v>19</v>
      </c>
      <c r="B130" t="str" cm="1">
        <f t="array" ref="B130">_xlfn.IFS(PCOS[[#This Row],[Age (in Years)]]&lt;=19,"Teenagers",PCOS[[#This Row],[Age (in Years)]]&lt;=29,"20's",PCOS[[#This Row],[Age (in Years)]]&lt;=39,"30's",PCOS[[#This Row],[Age (in Years)]]&lt;=49,"40's",PCOS[[#This Row],[Age (in Years)]]&lt;=59,"50's",PCOS[[#This Row],[Age (in Years)]]&lt;=69,"60's")</f>
        <v>Teenagers</v>
      </c>
      <c r="C130">
        <v>50</v>
      </c>
      <c r="D130">
        <v>152</v>
      </c>
      <c r="E130" t="str" cm="1">
        <f t="array" ref="E130">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130">
        <v>15</v>
      </c>
      <c r="G130" t="s">
        <v>19</v>
      </c>
      <c r="H130" t="str">
        <f>IF(PCOS[[#This Row],[Have you gained weight recently?2]]=1,"YES","NO")</f>
        <v>YES</v>
      </c>
      <c r="I130">
        <v>1</v>
      </c>
      <c r="J130" t="str">
        <f>IF(PCOS[[#This Row],[Do you have excessive body/facial hair growth ?2]]=1,"YES","NO")</f>
        <v>NO</v>
      </c>
      <c r="K130">
        <v>0</v>
      </c>
      <c r="L130" t="str">
        <f>IF(PCOS[[#This Row],[Are you noticing skin darkening recently?2]]=1,"YES","NO")</f>
        <v>YES</v>
      </c>
      <c r="M130">
        <v>1</v>
      </c>
      <c r="N130" t="str">
        <f>IF(PCOS[[#This Row],[Do have hair loss/hair thinning/baldness ?2]]=1,"YES","NO")</f>
        <v>YES</v>
      </c>
      <c r="O130">
        <v>1</v>
      </c>
      <c r="P130" t="str">
        <f>IF(PCOS[[#This Row],[Do you have pimples/acne on your face/jawline ?2]]=1,"YES","NO")</f>
        <v>YES</v>
      </c>
      <c r="Q130">
        <v>1</v>
      </c>
      <c r="R130" t="str">
        <f>IF(PCOS[[#This Row],[Do you eat fast food regularly ?2]]=1,"YES","NO")</f>
        <v>YES</v>
      </c>
      <c r="S130">
        <v>1</v>
      </c>
      <c r="T130" t="str">
        <f>IF(PCOS[[#This Row],[Do you exercise on a regular basis ?2]]=1,"YES","NO")</f>
        <v>YES</v>
      </c>
      <c r="U130">
        <v>1</v>
      </c>
      <c r="V130" t="str">
        <f>IF(PCOS[[#This Row],[Have you been diagnosed with PCOS/PCOD?2]]=1,"YES","NO")</f>
        <v>NO</v>
      </c>
      <c r="W130">
        <v>0</v>
      </c>
      <c r="X130" t="str">
        <f>IF(PCOS[[#This Row],[Do you experience mood swings ?2]]=1,"YES","NO")</f>
        <v>YES</v>
      </c>
      <c r="Y130">
        <v>1</v>
      </c>
      <c r="Z130" t="str">
        <f>IF(PCOS[[#This Row],[Are your periods regular ?2]]=1,"YES","NO")</f>
        <v>YES</v>
      </c>
      <c r="AA130">
        <v>1</v>
      </c>
      <c r="AB130" t="s">
        <v>31</v>
      </c>
    </row>
    <row r="131" spans="1:28" x14ac:dyDescent="0.3">
      <c r="A131">
        <v>19</v>
      </c>
      <c r="B131" t="str" cm="1">
        <f t="array" ref="B131">_xlfn.IFS(PCOS[[#This Row],[Age (in Years)]]&lt;=19,"Teenagers",PCOS[[#This Row],[Age (in Years)]]&lt;=29,"20's",PCOS[[#This Row],[Age (in Years)]]&lt;=39,"30's",PCOS[[#This Row],[Age (in Years)]]&lt;=49,"40's",PCOS[[#This Row],[Age (in Years)]]&lt;=59,"50's",PCOS[[#This Row],[Age (in Years)]]&lt;=69,"60's")</f>
        <v>Teenagers</v>
      </c>
      <c r="C131">
        <v>65</v>
      </c>
      <c r="D131">
        <v>167</v>
      </c>
      <c r="E131" t="str" cm="1">
        <f t="array" ref="E131">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131">
        <v>11</v>
      </c>
      <c r="G131" t="s">
        <v>19</v>
      </c>
      <c r="H131" t="str">
        <f>IF(PCOS[[#This Row],[Have you gained weight recently?2]]=1,"YES","NO")</f>
        <v>YES</v>
      </c>
      <c r="I131">
        <v>1</v>
      </c>
      <c r="J131" t="str">
        <f>IF(PCOS[[#This Row],[Do you have excessive body/facial hair growth ?2]]=1,"YES","NO")</f>
        <v>YES</v>
      </c>
      <c r="K131">
        <v>1</v>
      </c>
      <c r="L131" t="str">
        <f>IF(PCOS[[#This Row],[Are you noticing skin darkening recently?2]]=1,"YES","NO")</f>
        <v>NO</v>
      </c>
      <c r="M131">
        <v>0</v>
      </c>
      <c r="N131" t="str">
        <f>IF(PCOS[[#This Row],[Do have hair loss/hair thinning/baldness ?2]]=1,"YES","NO")</f>
        <v>YES</v>
      </c>
      <c r="O131">
        <v>1</v>
      </c>
      <c r="P131" t="str">
        <f>IF(PCOS[[#This Row],[Do you have pimples/acne on your face/jawline ?2]]=1,"YES","NO")</f>
        <v>YES</v>
      </c>
      <c r="Q131">
        <v>1</v>
      </c>
      <c r="R131" t="str">
        <f>IF(PCOS[[#This Row],[Do you eat fast food regularly ?2]]=1,"YES","NO")</f>
        <v>YES</v>
      </c>
      <c r="S131">
        <v>1</v>
      </c>
      <c r="T131" t="str">
        <f>IF(PCOS[[#This Row],[Do you exercise on a regular basis ?2]]=1,"YES","NO")</f>
        <v>NO</v>
      </c>
      <c r="U131">
        <v>0</v>
      </c>
      <c r="V131" t="str">
        <f>IF(PCOS[[#This Row],[Have you been diagnosed with PCOS/PCOD?2]]=1,"YES","NO")</f>
        <v>NO</v>
      </c>
      <c r="W131">
        <v>0</v>
      </c>
      <c r="X131" t="str">
        <f>IF(PCOS[[#This Row],[Do you experience mood swings ?2]]=1,"YES","NO")</f>
        <v>YES</v>
      </c>
      <c r="Y131">
        <v>1</v>
      </c>
      <c r="Z131" t="str">
        <f>IF(PCOS[[#This Row],[Are your periods regular ?2]]=1,"YES","NO")</f>
        <v>YES</v>
      </c>
      <c r="AA131">
        <v>1</v>
      </c>
      <c r="AB131" t="s">
        <v>31</v>
      </c>
    </row>
    <row r="132" spans="1:28" x14ac:dyDescent="0.3">
      <c r="A132">
        <v>23</v>
      </c>
      <c r="B132" t="str" cm="1">
        <f t="array" ref="B132">_xlfn.IFS(PCOS[[#This Row],[Age (in Years)]]&lt;=19,"Teenagers",PCOS[[#This Row],[Age (in Years)]]&lt;=29,"20's",PCOS[[#This Row],[Age (in Years)]]&lt;=39,"30's",PCOS[[#This Row],[Age (in Years)]]&lt;=49,"40's",PCOS[[#This Row],[Age (in Years)]]&lt;=59,"50's",PCOS[[#This Row],[Age (in Years)]]&lt;=69,"60's")</f>
        <v>20's</v>
      </c>
      <c r="C132">
        <v>68</v>
      </c>
      <c r="D132">
        <v>155</v>
      </c>
      <c r="E132" t="str" cm="1">
        <f t="array" ref="E132">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132">
        <v>11</v>
      </c>
      <c r="G132" t="s">
        <v>19</v>
      </c>
      <c r="H132" t="str">
        <f>IF(PCOS[[#This Row],[Have you gained weight recently?2]]=1,"YES","NO")</f>
        <v>NO</v>
      </c>
      <c r="I132">
        <v>0</v>
      </c>
      <c r="J132" t="str">
        <f>IF(PCOS[[#This Row],[Do you have excessive body/facial hair growth ?2]]=1,"YES","NO")</f>
        <v>NO</v>
      </c>
      <c r="K132">
        <v>0</v>
      </c>
      <c r="L132" t="str">
        <f>IF(PCOS[[#This Row],[Are you noticing skin darkening recently?2]]=1,"YES","NO")</f>
        <v>NO</v>
      </c>
      <c r="M132">
        <v>0</v>
      </c>
      <c r="N132" t="str">
        <f>IF(PCOS[[#This Row],[Do have hair loss/hair thinning/baldness ?2]]=1,"YES","NO")</f>
        <v>NO</v>
      </c>
      <c r="O132">
        <v>0</v>
      </c>
      <c r="P132" t="str">
        <f>IF(PCOS[[#This Row],[Do you have pimples/acne on your face/jawline ?2]]=1,"YES","NO")</f>
        <v>NO</v>
      </c>
      <c r="Q132">
        <v>0</v>
      </c>
      <c r="R132" t="str">
        <f>IF(PCOS[[#This Row],[Do you eat fast food regularly ?2]]=1,"YES","NO")</f>
        <v>YES</v>
      </c>
      <c r="S132">
        <v>1</v>
      </c>
      <c r="T132" t="str">
        <f>IF(PCOS[[#This Row],[Do you exercise on a regular basis ?2]]=1,"YES","NO")</f>
        <v>NO</v>
      </c>
      <c r="U132">
        <v>0</v>
      </c>
      <c r="V132" t="str">
        <f>IF(PCOS[[#This Row],[Have you been diagnosed with PCOS/PCOD?2]]=1,"YES","NO")</f>
        <v>NO</v>
      </c>
      <c r="W132">
        <v>0</v>
      </c>
      <c r="X132" t="str">
        <f>IF(PCOS[[#This Row],[Do you experience mood swings ?2]]=1,"YES","NO")</f>
        <v>YES</v>
      </c>
      <c r="Y132">
        <v>1</v>
      </c>
      <c r="Z132" t="str">
        <f>IF(PCOS[[#This Row],[Are your periods regular ?2]]=1,"YES","NO")</f>
        <v>YES</v>
      </c>
      <c r="AA132">
        <v>1</v>
      </c>
      <c r="AB132" t="s">
        <v>31</v>
      </c>
    </row>
    <row r="133" spans="1:28" x14ac:dyDescent="0.3">
      <c r="A133">
        <v>17</v>
      </c>
      <c r="B133" t="str" cm="1">
        <f t="array" ref="B133">_xlfn.IFS(PCOS[[#This Row],[Age (in Years)]]&lt;=19,"Teenagers",PCOS[[#This Row],[Age (in Years)]]&lt;=29,"20's",PCOS[[#This Row],[Age (in Years)]]&lt;=39,"30's",PCOS[[#This Row],[Age (in Years)]]&lt;=49,"40's",PCOS[[#This Row],[Age (in Years)]]&lt;=59,"50's",PCOS[[#This Row],[Age (in Years)]]&lt;=69,"60's")</f>
        <v>Teenagers</v>
      </c>
      <c r="C133">
        <v>39</v>
      </c>
      <c r="D133">
        <v>144</v>
      </c>
      <c r="E133" t="str" cm="1">
        <f t="array" ref="E133">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133">
        <v>13</v>
      </c>
      <c r="G133" t="s">
        <v>20</v>
      </c>
      <c r="H133" t="str">
        <f>IF(PCOS[[#This Row],[Have you gained weight recently?2]]=1,"YES","NO")</f>
        <v>NO</v>
      </c>
      <c r="I133">
        <v>0</v>
      </c>
      <c r="J133" t="str">
        <f>IF(PCOS[[#This Row],[Do you have excessive body/facial hair growth ?2]]=1,"YES","NO")</f>
        <v>NO</v>
      </c>
      <c r="K133">
        <v>0</v>
      </c>
      <c r="L133" t="str">
        <f>IF(PCOS[[#This Row],[Are you noticing skin darkening recently?2]]=1,"YES","NO")</f>
        <v>NO</v>
      </c>
      <c r="M133">
        <v>0</v>
      </c>
      <c r="N133" t="str">
        <f>IF(PCOS[[#This Row],[Do have hair loss/hair thinning/baldness ?2]]=1,"YES","NO")</f>
        <v>NO</v>
      </c>
      <c r="O133">
        <v>0</v>
      </c>
      <c r="P133" t="str">
        <f>IF(PCOS[[#This Row],[Do you have pimples/acne on your face/jawline ?2]]=1,"YES","NO")</f>
        <v>NO</v>
      </c>
      <c r="Q133">
        <v>0</v>
      </c>
      <c r="R133" t="str">
        <f>IF(PCOS[[#This Row],[Do you eat fast food regularly ?2]]=1,"YES","NO")</f>
        <v>NO</v>
      </c>
      <c r="S133">
        <v>0</v>
      </c>
      <c r="T133" t="str">
        <f>IF(PCOS[[#This Row],[Do you exercise on a regular basis ?2]]=1,"YES","NO")</f>
        <v>NO</v>
      </c>
      <c r="U133">
        <v>0</v>
      </c>
      <c r="V133" t="str">
        <f>IF(PCOS[[#This Row],[Have you been diagnosed with PCOS/PCOD?2]]=1,"YES","NO")</f>
        <v>NO</v>
      </c>
      <c r="W133">
        <v>0</v>
      </c>
      <c r="X133" t="str">
        <f>IF(PCOS[[#This Row],[Do you experience mood swings ?2]]=1,"YES","NO")</f>
        <v>NO</v>
      </c>
      <c r="Y133">
        <v>0</v>
      </c>
      <c r="Z133" t="str">
        <f>IF(PCOS[[#This Row],[Are your periods regular ?2]]=1,"YES","NO")</f>
        <v>NO</v>
      </c>
      <c r="AA133">
        <v>0</v>
      </c>
      <c r="AB133" t="s">
        <v>31</v>
      </c>
    </row>
    <row r="134" spans="1:28" x14ac:dyDescent="0.3">
      <c r="A134">
        <v>14</v>
      </c>
      <c r="B134" t="str" cm="1">
        <f t="array" ref="B134">_xlfn.IFS(PCOS[[#This Row],[Age (in Years)]]&lt;=19,"Teenagers",PCOS[[#This Row],[Age (in Years)]]&lt;=29,"20's",PCOS[[#This Row],[Age (in Years)]]&lt;=39,"30's",PCOS[[#This Row],[Age (in Years)]]&lt;=49,"40's",PCOS[[#This Row],[Age (in Years)]]&lt;=59,"50's",PCOS[[#This Row],[Age (in Years)]]&lt;=69,"60's")</f>
        <v>Teenagers</v>
      </c>
      <c r="C134">
        <v>44</v>
      </c>
      <c r="D134">
        <v>161</v>
      </c>
      <c r="E134" t="str" cm="1">
        <f t="array" ref="E134">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134">
        <v>15</v>
      </c>
      <c r="G134" t="s">
        <v>19</v>
      </c>
      <c r="H134" t="str">
        <f>IF(PCOS[[#This Row],[Have you gained weight recently?2]]=1,"YES","NO")</f>
        <v>NO</v>
      </c>
      <c r="I134">
        <v>0</v>
      </c>
      <c r="J134" t="str">
        <f>IF(PCOS[[#This Row],[Do you have excessive body/facial hair growth ?2]]=1,"YES","NO")</f>
        <v>NO</v>
      </c>
      <c r="K134">
        <v>0</v>
      </c>
      <c r="L134" t="str">
        <f>IF(PCOS[[#This Row],[Are you noticing skin darkening recently?2]]=1,"YES","NO")</f>
        <v>NO</v>
      </c>
      <c r="M134">
        <v>0</v>
      </c>
      <c r="N134" t="str">
        <f>IF(PCOS[[#This Row],[Do have hair loss/hair thinning/baldness ?2]]=1,"YES","NO")</f>
        <v>NO</v>
      </c>
      <c r="O134">
        <v>0</v>
      </c>
      <c r="P134" t="str">
        <f>IF(PCOS[[#This Row],[Do you have pimples/acne on your face/jawline ?2]]=1,"YES","NO")</f>
        <v>NO</v>
      </c>
      <c r="Q134">
        <v>0</v>
      </c>
      <c r="R134" t="str">
        <f>IF(PCOS[[#This Row],[Do you eat fast food regularly ?2]]=1,"YES","NO")</f>
        <v>YES</v>
      </c>
      <c r="S134">
        <v>1</v>
      </c>
      <c r="T134" t="str">
        <f>IF(PCOS[[#This Row],[Do you exercise on a regular basis ?2]]=1,"YES","NO")</f>
        <v>NO</v>
      </c>
      <c r="U134">
        <v>0</v>
      </c>
      <c r="V134" t="str">
        <f>IF(PCOS[[#This Row],[Have you been diagnosed with PCOS/PCOD?2]]=1,"YES","NO")</f>
        <v>YES</v>
      </c>
      <c r="W134">
        <v>1</v>
      </c>
      <c r="X134" t="str">
        <f>IF(PCOS[[#This Row],[Do you experience mood swings ?2]]=1,"YES","NO")</f>
        <v>YES</v>
      </c>
      <c r="Y134">
        <v>1</v>
      </c>
      <c r="Z134" t="str">
        <f>IF(PCOS[[#This Row],[Are your periods regular ?2]]=1,"YES","NO")</f>
        <v>YES</v>
      </c>
      <c r="AA134">
        <v>1</v>
      </c>
      <c r="AB134" t="s">
        <v>32</v>
      </c>
    </row>
    <row r="135" spans="1:28" x14ac:dyDescent="0.3">
      <c r="A135">
        <v>18</v>
      </c>
      <c r="B135" t="str" cm="1">
        <f t="array" ref="B135">_xlfn.IFS(PCOS[[#This Row],[Age (in Years)]]&lt;=19,"Teenagers",PCOS[[#This Row],[Age (in Years)]]&lt;=29,"20's",PCOS[[#This Row],[Age (in Years)]]&lt;=39,"30's",PCOS[[#This Row],[Age (in Years)]]&lt;=49,"40's",PCOS[[#This Row],[Age (in Years)]]&lt;=59,"50's",PCOS[[#This Row],[Age (in Years)]]&lt;=69,"60's")</f>
        <v>Teenagers</v>
      </c>
      <c r="C135">
        <v>50</v>
      </c>
      <c r="D135">
        <v>154</v>
      </c>
      <c r="E135" t="str" cm="1">
        <f t="array" ref="E135">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135">
        <v>13</v>
      </c>
      <c r="G135" t="s">
        <v>19</v>
      </c>
      <c r="H135" t="str">
        <f>IF(PCOS[[#This Row],[Have you gained weight recently?2]]=1,"YES","NO")</f>
        <v>NO</v>
      </c>
      <c r="I135">
        <v>0</v>
      </c>
      <c r="J135" t="str">
        <f>IF(PCOS[[#This Row],[Do you have excessive body/facial hair growth ?2]]=1,"YES","NO")</f>
        <v>NO</v>
      </c>
      <c r="K135">
        <v>0</v>
      </c>
      <c r="L135" t="str">
        <f>IF(PCOS[[#This Row],[Are you noticing skin darkening recently?2]]=1,"YES","NO")</f>
        <v>NO</v>
      </c>
      <c r="M135">
        <v>0</v>
      </c>
      <c r="N135" t="str">
        <f>IF(PCOS[[#This Row],[Do have hair loss/hair thinning/baldness ?2]]=1,"YES","NO")</f>
        <v>NO</v>
      </c>
      <c r="O135">
        <v>0</v>
      </c>
      <c r="P135" t="str">
        <f>IF(PCOS[[#This Row],[Do you have pimples/acne on your face/jawline ?2]]=1,"YES","NO")</f>
        <v>NO</v>
      </c>
      <c r="Q135">
        <v>0</v>
      </c>
      <c r="R135" t="str">
        <f>IF(PCOS[[#This Row],[Do you eat fast food regularly ?2]]=1,"YES","NO")</f>
        <v>NO</v>
      </c>
      <c r="S135">
        <v>0</v>
      </c>
      <c r="T135" t="str">
        <f>IF(PCOS[[#This Row],[Do you exercise on a regular basis ?2]]=1,"YES","NO")</f>
        <v>NO</v>
      </c>
      <c r="U135">
        <v>0</v>
      </c>
      <c r="V135" t="str">
        <f>IF(PCOS[[#This Row],[Have you been diagnosed with PCOS/PCOD?2]]=1,"YES","NO")</f>
        <v>NO</v>
      </c>
      <c r="W135">
        <v>0</v>
      </c>
      <c r="X135" t="str">
        <f>IF(PCOS[[#This Row],[Do you experience mood swings ?2]]=1,"YES","NO")</f>
        <v>NO</v>
      </c>
      <c r="Y135">
        <v>0</v>
      </c>
      <c r="Z135" t="str">
        <f>IF(PCOS[[#This Row],[Are your periods regular ?2]]=1,"YES","NO")</f>
        <v>YES</v>
      </c>
      <c r="AA135">
        <v>1</v>
      </c>
      <c r="AB135" t="s">
        <v>31</v>
      </c>
    </row>
    <row r="136" spans="1:28" x14ac:dyDescent="0.3">
      <c r="A136">
        <v>22</v>
      </c>
      <c r="B136" t="str" cm="1">
        <f t="array" ref="B136">_xlfn.IFS(PCOS[[#This Row],[Age (in Years)]]&lt;=19,"Teenagers",PCOS[[#This Row],[Age (in Years)]]&lt;=29,"20's",PCOS[[#This Row],[Age (in Years)]]&lt;=39,"30's",PCOS[[#This Row],[Age (in Years)]]&lt;=49,"40's",PCOS[[#This Row],[Age (in Years)]]&lt;=59,"50's",PCOS[[#This Row],[Age (in Years)]]&lt;=69,"60's")</f>
        <v>20's</v>
      </c>
      <c r="C136">
        <v>65</v>
      </c>
      <c r="D136">
        <v>162</v>
      </c>
      <c r="E136" t="str" cm="1">
        <f t="array" ref="E136">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136">
        <v>13</v>
      </c>
      <c r="G136" t="s">
        <v>19</v>
      </c>
      <c r="H136" t="str">
        <f>IF(PCOS[[#This Row],[Have you gained weight recently?2]]=1,"YES","NO")</f>
        <v>NO</v>
      </c>
      <c r="I136">
        <v>0</v>
      </c>
      <c r="J136" t="str">
        <f>IF(PCOS[[#This Row],[Do you have excessive body/facial hair growth ?2]]=1,"YES","NO")</f>
        <v>NO</v>
      </c>
      <c r="K136">
        <v>0</v>
      </c>
      <c r="L136" t="str">
        <f>IF(PCOS[[#This Row],[Are you noticing skin darkening recently?2]]=1,"YES","NO")</f>
        <v>NO</v>
      </c>
      <c r="M136">
        <v>0</v>
      </c>
      <c r="N136" t="str">
        <f>IF(PCOS[[#This Row],[Do have hair loss/hair thinning/baldness ?2]]=1,"YES","NO")</f>
        <v>NO</v>
      </c>
      <c r="O136">
        <v>0</v>
      </c>
      <c r="P136" t="str">
        <f>IF(PCOS[[#This Row],[Do you have pimples/acne on your face/jawline ?2]]=1,"YES","NO")</f>
        <v>NO</v>
      </c>
      <c r="Q136">
        <v>0</v>
      </c>
      <c r="R136" t="str">
        <f>IF(PCOS[[#This Row],[Do you eat fast food regularly ?2]]=1,"YES","NO")</f>
        <v>YES</v>
      </c>
      <c r="S136">
        <v>1</v>
      </c>
      <c r="T136" t="str">
        <f>IF(PCOS[[#This Row],[Do you exercise on a regular basis ?2]]=1,"YES","NO")</f>
        <v>NO</v>
      </c>
      <c r="U136">
        <v>0</v>
      </c>
      <c r="V136" t="str">
        <f>IF(PCOS[[#This Row],[Have you been diagnosed with PCOS/PCOD?2]]=1,"YES","NO")</f>
        <v>NO</v>
      </c>
      <c r="W136">
        <v>0</v>
      </c>
      <c r="X136" t="str">
        <f>IF(PCOS[[#This Row],[Do you experience mood swings ?2]]=1,"YES","NO")</f>
        <v>YES</v>
      </c>
      <c r="Y136">
        <v>1</v>
      </c>
      <c r="Z136" t="str">
        <f>IF(PCOS[[#This Row],[Are your periods regular ?2]]=1,"YES","NO")</f>
        <v>YES</v>
      </c>
      <c r="AA136">
        <v>1</v>
      </c>
      <c r="AB136" t="s">
        <v>29</v>
      </c>
    </row>
    <row r="137" spans="1:28" x14ac:dyDescent="0.3">
      <c r="A137">
        <v>22</v>
      </c>
      <c r="B137" t="str" cm="1">
        <f t="array" ref="B137">_xlfn.IFS(PCOS[[#This Row],[Age (in Years)]]&lt;=19,"Teenagers",PCOS[[#This Row],[Age (in Years)]]&lt;=29,"20's",PCOS[[#This Row],[Age (in Years)]]&lt;=39,"30's",PCOS[[#This Row],[Age (in Years)]]&lt;=49,"40's",PCOS[[#This Row],[Age (in Years)]]&lt;=59,"50's",PCOS[[#This Row],[Age (in Years)]]&lt;=69,"60's")</f>
        <v>20's</v>
      </c>
      <c r="C137">
        <v>54</v>
      </c>
      <c r="D137">
        <v>162</v>
      </c>
      <c r="E137" t="str" cm="1">
        <f t="array" ref="E137">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137">
        <v>13</v>
      </c>
      <c r="G137" t="s">
        <v>19</v>
      </c>
      <c r="H137" t="str">
        <f>IF(PCOS[[#This Row],[Have you gained weight recently?2]]=1,"YES","NO")</f>
        <v>YES</v>
      </c>
      <c r="I137">
        <v>1</v>
      </c>
      <c r="J137" t="str">
        <f>IF(PCOS[[#This Row],[Do you have excessive body/facial hair growth ?2]]=1,"YES","NO")</f>
        <v>NO</v>
      </c>
      <c r="K137">
        <v>0</v>
      </c>
      <c r="L137" t="str">
        <f>IF(PCOS[[#This Row],[Are you noticing skin darkening recently?2]]=1,"YES","NO")</f>
        <v>NO</v>
      </c>
      <c r="M137">
        <v>0</v>
      </c>
      <c r="N137" t="str">
        <f>IF(PCOS[[#This Row],[Do have hair loss/hair thinning/baldness ?2]]=1,"YES","NO")</f>
        <v>NO</v>
      </c>
      <c r="O137">
        <v>0</v>
      </c>
      <c r="P137" t="str">
        <f>IF(PCOS[[#This Row],[Do you have pimples/acne on your face/jawline ?2]]=1,"YES","NO")</f>
        <v>NO</v>
      </c>
      <c r="Q137">
        <v>0</v>
      </c>
      <c r="R137" t="str">
        <f>IF(PCOS[[#This Row],[Do you eat fast food regularly ?2]]=1,"YES","NO")</f>
        <v>YES</v>
      </c>
      <c r="S137">
        <v>1</v>
      </c>
      <c r="T137" t="str">
        <f>IF(PCOS[[#This Row],[Do you exercise on a regular basis ?2]]=1,"YES","NO")</f>
        <v>NO</v>
      </c>
      <c r="U137">
        <v>0</v>
      </c>
      <c r="V137" t="str">
        <f>IF(PCOS[[#This Row],[Have you been diagnosed with PCOS/PCOD?2]]=1,"YES","NO")</f>
        <v>NO</v>
      </c>
      <c r="W137">
        <v>0</v>
      </c>
      <c r="X137" t="str">
        <f>IF(PCOS[[#This Row],[Do you experience mood swings ?2]]=1,"YES","NO")</f>
        <v>YES</v>
      </c>
      <c r="Y137">
        <v>1</v>
      </c>
      <c r="Z137" t="str">
        <f>IF(PCOS[[#This Row],[Are your periods regular ?2]]=1,"YES","NO")</f>
        <v>YES</v>
      </c>
      <c r="AA137">
        <v>1</v>
      </c>
      <c r="AB137" t="s">
        <v>32</v>
      </c>
    </row>
    <row r="138" spans="1:28" x14ac:dyDescent="0.3">
      <c r="A138">
        <v>27</v>
      </c>
      <c r="B138" t="str" cm="1">
        <f t="array" ref="B138">_xlfn.IFS(PCOS[[#This Row],[Age (in Years)]]&lt;=19,"Teenagers",PCOS[[#This Row],[Age (in Years)]]&lt;=29,"20's",PCOS[[#This Row],[Age (in Years)]]&lt;=39,"30's",PCOS[[#This Row],[Age (in Years)]]&lt;=49,"40's",PCOS[[#This Row],[Age (in Years)]]&lt;=59,"50's",PCOS[[#This Row],[Age (in Years)]]&lt;=69,"60's")</f>
        <v>20's</v>
      </c>
      <c r="C138">
        <v>49</v>
      </c>
      <c r="D138">
        <v>159</v>
      </c>
      <c r="E138" t="str" cm="1">
        <f t="array" ref="E138">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138">
        <v>11</v>
      </c>
      <c r="G138" t="s">
        <v>19</v>
      </c>
      <c r="H138" t="str">
        <f>IF(PCOS[[#This Row],[Have you gained weight recently?2]]=1,"YES","NO")</f>
        <v>NO</v>
      </c>
      <c r="I138">
        <v>0</v>
      </c>
      <c r="J138" t="str">
        <f>IF(PCOS[[#This Row],[Do you have excessive body/facial hair growth ?2]]=1,"YES","NO")</f>
        <v>NO</v>
      </c>
      <c r="K138">
        <v>0</v>
      </c>
      <c r="L138" t="str">
        <f>IF(PCOS[[#This Row],[Are you noticing skin darkening recently?2]]=1,"YES","NO")</f>
        <v>NO</v>
      </c>
      <c r="M138">
        <v>0</v>
      </c>
      <c r="N138" t="str">
        <f>IF(PCOS[[#This Row],[Do have hair loss/hair thinning/baldness ?2]]=1,"YES","NO")</f>
        <v>NO</v>
      </c>
      <c r="O138">
        <v>0</v>
      </c>
      <c r="P138" t="str">
        <f>IF(PCOS[[#This Row],[Do you have pimples/acne on your face/jawline ?2]]=1,"YES","NO")</f>
        <v>NO</v>
      </c>
      <c r="Q138">
        <v>0</v>
      </c>
      <c r="R138" t="str">
        <f>IF(PCOS[[#This Row],[Do you eat fast food regularly ?2]]=1,"YES","NO")</f>
        <v>NO</v>
      </c>
      <c r="S138">
        <v>0</v>
      </c>
      <c r="T138" t="str">
        <f>IF(PCOS[[#This Row],[Do you exercise on a regular basis ?2]]=1,"YES","NO")</f>
        <v>YES</v>
      </c>
      <c r="U138">
        <v>1</v>
      </c>
      <c r="V138" t="str">
        <f>IF(PCOS[[#This Row],[Have you been diagnosed with PCOS/PCOD?2]]=1,"YES","NO")</f>
        <v>NO</v>
      </c>
      <c r="W138">
        <v>0</v>
      </c>
      <c r="X138" t="str">
        <f>IF(PCOS[[#This Row],[Do you experience mood swings ?2]]=1,"YES","NO")</f>
        <v>YES</v>
      </c>
      <c r="Y138">
        <v>1</v>
      </c>
      <c r="Z138" t="str">
        <f>IF(PCOS[[#This Row],[Are your periods regular ?2]]=1,"YES","NO")</f>
        <v>YES</v>
      </c>
      <c r="AA138">
        <v>1</v>
      </c>
      <c r="AB138" t="s">
        <v>29</v>
      </c>
    </row>
    <row r="139" spans="1:28" x14ac:dyDescent="0.3">
      <c r="A139">
        <v>30</v>
      </c>
      <c r="B139" t="str" cm="1">
        <f t="array" ref="B139">_xlfn.IFS(PCOS[[#This Row],[Age (in Years)]]&lt;=19,"Teenagers",PCOS[[#This Row],[Age (in Years)]]&lt;=29,"20's",PCOS[[#This Row],[Age (in Years)]]&lt;=39,"30's",PCOS[[#This Row],[Age (in Years)]]&lt;=49,"40's",PCOS[[#This Row],[Age (in Years)]]&lt;=59,"50's",PCOS[[#This Row],[Age (in Years)]]&lt;=69,"60's")</f>
        <v>30's</v>
      </c>
      <c r="C139">
        <v>60</v>
      </c>
      <c r="D139">
        <v>157</v>
      </c>
      <c r="E139" t="str" cm="1">
        <f t="array" ref="E139">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139">
        <v>13</v>
      </c>
      <c r="G139" t="s">
        <v>19</v>
      </c>
      <c r="H139" t="str">
        <f>IF(PCOS[[#This Row],[Have you gained weight recently?2]]=1,"YES","NO")</f>
        <v>NO</v>
      </c>
      <c r="I139">
        <v>0</v>
      </c>
      <c r="J139" t="str">
        <f>IF(PCOS[[#This Row],[Do you have excessive body/facial hair growth ?2]]=1,"YES","NO")</f>
        <v>NO</v>
      </c>
      <c r="K139">
        <v>0</v>
      </c>
      <c r="L139" t="str">
        <f>IF(PCOS[[#This Row],[Are you noticing skin darkening recently?2]]=1,"YES","NO")</f>
        <v>YES</v>
      </c>
      <c r="M139">
        <v>1</v>
      </c>
      <c r="N139" t="str">
        <f>IF(PCOS[[#This Row],[Do have hair loss/hair thinning/baldness ?2]]=1,"YES","NO")</f>
        <v>YES</v>
      </c>
      <c r="O139">
        <v>1</v>
      </c>
      <c r="P139" t="str">
        <f>IF(PCOS[[#This Row],[Do you have pimples/acne on your face/jawline ?2]]=1,"YES","NO")</f>
        <v>YES</v>
      </c>
      <c r="Q139">
        <v>1</v>
      </c>
      <c r="R139" t="str">
        <f>IF(PCOS[[#This Row],[Do you eat fast food regularly ?2]]=1,"YES","NO")</f>
        <v>NO</v>
      </c>
      <c r="S139">
        <v>0</v>
      </c>
      <c r="T139" t="str">
        <f>IF(PCOS[[#This Row],[Do you exercise on a regular basis ?2]]=1,"YES","NO")</f>
        <v>NO</v>
      </c>
      <c r="U139">
        <v>0</v>
      </c>
      <c r="V139" t="str">
        <f>IF(PCOS[[#This Row],[Have you been diagnosed with PCOS/PCOD?2]]=1,"YES","NO")</f>
        <v>YES</v>
      </c>
      <c r="W139">
        <v>1</v>
      </c>
      <c r="X139" t="str">
        <f>IF(PCOS[[#This Row],[Do you experience mood swings ?2]]=1,"YES","NO")</f>
        <v>YES</v>
      </c>
      <c r="Y139">
        <v>1</v>
      </c>
      <c r="Z139" t="str">
        <f>IF(PCOS[[#This Row],[Are your periods regular ?2]]=1,"YES","NO")</f>
        <v>YES</v>
      </c>
      <c r="AA139">
        <v>1</v>
      </c>
      <c r="AB139" t="s">
        <v>32</v>
      </c>
    </row>
    <row r="140" spans="1:28" x14ac:dyDescent="0.3">
      <c r="A140">
        <v>26</v>
      </c>
      <c r="B140" t="str" cm="1">
        <f t="array" ref="B140">_xlfn.IFS(PCOS[[#This Row],[Age (in Years)]]&lt;=19,"Teenagers",PCOS[[#This Row],[Age (in Years)]]&lt;=29,"20's",PCOS[[#This Row],[Age (in Years)]]&lt;=39,"30's",PCOS[[#This Row],[Age (in Years)]]&lt;=49,"40's",PCOS[[#This Row],[Age (in Years)]]&lt;=59,"50's",PCOS[[#This Row],[Age (in Years)]]&lt;=69,"60's")</f>
        <v>20's</v>
      </c>
      <c r="C140">
        <v>39</v>
      </c>
      <c r="D140">
        <v>152</v>
      </c>
      <c r="E140" t="str" cm="1">
        <f t="array" ref="E140">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140">
        <v>15</v>
      </c>
      <c r="G140" t="s">
        <v>19</v>
      </c>
      <c r="H140" t="str">
        <f>IF(PCOS[[#This Row],[Have you gained weight recently?2]]=1,"YES","NO")</f>
        <v>NO</v>
      </c>
      <c r="I140">
        <v>0</v>
      </c>
      <c r="J140" t="str">
        <f>IF(PCOS[[#This Row],[Do you have excessive body/facial hair growth ?2]]=1,"YES","NO")</f>
        <v>NO</v>
      </c>
      <c r="K140">
        <v>0</v>
      </c>
      <c r="L140" t="str">
        <f>IF(PCOS[[#This Row],[Are you noticing skin darkening recently?2]]=1,"YES","NO")</f>
        <v>YES</v>
      </c>
      <c r="M140">
        <v>1</v>
      </c>
      <c r="N140" t="str">
        <f>IF(PCOS[[#This Row],[Do have hair loss/hair thinning/baldness ?2]]=1,"YES","NO")</f>
        <v>NO</v>
      </c>
      <c r="O140">
        <v>0</v>
      </c>
      <c r="P140" t="str">
        <f>IF(PCOS[[#This Row],[Do you have pimples/acne on your face/jawline ?2]]=1,"YES","NO")</f>
        <v>NO</v>
      </c>
      <c r="Q140">
        <v>0</v>
      </c>
      <c r="R140" t="str">
        <f>IF(PCOS[[#This Row],[Do you eat fast food regularly ?2]]=1,"YES","NO")</f>
        <v>NO</v>
      </c>
      <c r="S140">
        <v>0</v>
      </c>
      <c r="T140" t="str">
        <f>IF(PCOS[[#This Row],[Do you exercise on a regular basis ?2]]=1,"YES","NO")</f>
        <v>NO</v>
      </c>
      <c r="U140">
        <v>0</v>
      </c>
      <c r="V140" t="str">
        <f>IF(PCOS[[#This Row],[Have you been diagnosed with PCOS/PCOD?2]]=1,"YES","NO")</f>
        <v>NO</v>
      </c>
      <c r="W140">
        <v>0</v>
      </c>
      <c r="X140" t="str">
        <f>IF(PCOS[[#This Row],[Do you experience mood swings ?2]]=1,"YES","NO")</f>
        <v>YES</v>
      </c>
      <c r="Y140">
        <v>1</v>
      </c>
      <c r="Z140" t="str">
        <f>IF(PCOS[[#This Row],[Are your periods regular ?2]]=1,"YES","NO")</f>
        <v>YES</v>
      </c>
      <c r="AA140">
        <v>1</v>
      </c>
      <c r="AB140" t="s">
        <v>29</v>
      </c>
    </row>
    <row r="141" spans="1:28" x14ac:dyDescent="0.3">
      <c r="A141">
        <v>26</v>
      </c>
      <c r="B141" t="str" cm="1">
        <f t="array" ref="B141">_xlfn.IFS(PCOS[[#This Row],[Age (in Years)]]&lt;=19,"Teenagers",PCOS[[#This Row],[Age (in Years)]]&lt;=29,"20's",PCOS[[#This Row],[Age (in Years)]]&lt;=39,"30's",PCOS[[#This Row],[Age (in Years)]]&lt;=49,"40's",PCOS[[#This Row],[Age (in Years)]]&lt;=59,"50's",PCOS[[#This Row],[Age (in Years)]]&lt;=69,"60's")</f>
        <v>20's</v>
      </c>
      <c r="C141">
        <v>75</v>
      </c>
      <c r="D141">
        <v>165</v>
      </c>
      <c r="E141" t="str" cm="1">
        <f t="array" ref="E141">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141">
        <v>11</v>
      </c>
      <c r="G141" t="s">
        <v>19</v>
      </c>
      <c r="H141" t="str">
        <f>IF(PCOS[[#This Row],[Have you gained weight recently?2]]=1,"YES","NO")</f>
        <v>YES</v>
      </c>
      <c r="I141">
        <v>1</v>
      </c>
      <c r="J141" t="str">
        <f>IF(PCOS[[#This Row],[Do you have excessive body/facial hair growth ?2]]=1,"YES","NO")</f>
        <v>NO</v>
      </c>
      <c r="K141">
        <v>0</v>
      </c>
      <c r="L141" t="str">
        <f>IF(PCOS[[#This Row],[Are you noticing skin darkening recently?2]]=1,"YES","NO")</f>
        <v>YES</v>
      </c>
      <c r="M141">
        <v>1</v>
      </c>
      <c r="N141" t="str">
        <f>IF(PCOS[[#This Row],[Do have hair loss/hair thinning/baldness ?2]]=1,"YES","NO")</f>
        <v>YES</v>
      </c>
      <c r="O141">
        <v>1</v>
      </c>
      <c r="P141" t="str">
        <f>IF(PCOS[[#This Row],[Do you have pimples/acne on your face/jawline ?2]]=1,"YES","NO")</f>
        <v>YES</v>
      </c>
      <c r="Q141">
        <v>1</v>
      </c>
      <c r="R141" t="str">
        <f>IF(PCOS[[#This Row],[Do you eat fast food regularly ?2]]=1,"YES","NO")</f>
        <v>NO</v>
      </c>
      <c r="S141">
        <v>0</v>
      </c>
      <c r="T141" t="str">
        <f>IF(PCOS[[#This Row],[Do you exercise on a regular basis ?2]]=1,"YES","NO")</f>
        <v>NO</v>
      </c>
      <c r="U141">
        <v>0</v>
      </c>
      <c r="V141" t="str">
        <f>IF(PCOS[[#This Row],[Have you been diagnosed with PCOS/PCOD?2]]=1,"YES","NO")</f>
        <v>YES</v>
      </c>
      <c r="W141">
        <v>1</v>
      </c>
      <c r="X141" t="str">
        <f>IF(PCOS[[#This Row],[Do you experience mood swings ?2]]=1,"YES","NO")</f>
        <v>YES</v>
      </c>
      <c r="Y141">
        <v>1</v>
      </c>
      <c r="Z141" t="str">
        <f>IF(PCOS[[#This Row],[Are your periods regular ?2]]=1,"YES","NO")</f>
        <v>YES</v>
      </c>
      <c r="AA141">
        <v>1</v>
      </c>
      <c r="AB141" t="s">
        <v>29</v>
      </c>
    </row>
    <row r="142" spans="1:28" x14ac:dyDescent="0.3">
      <c r="A142">
        <v>22</v>
      </c>
      <c r="B142" t="str" cm="1">
        <f t="array" ref="B142">_xlfn.IFS(PCOS[[#This Row],[Age (in Years)]]&lt;=19,"Teenagers",PCOS[[#This Row],[Age (in Years)]]&lt;=29,"20's",PCOS[[#This Row],[Age (in Years)]]&lt;=39,"30's",PCOS[[#This Row],[Age (in Years)]]&lt;=49,"40's",PCOS[[#This Row],[Age (in Years)]]&lt;=59,"50's",PCOS[[#This Row],[Age (in Years)]]&lt;=69,"60's")</f>
        <v>20's</v>
      </c>
      <c r="C142">
        <v>56</v>
      </c>
      <c r="D142">
        <v>154</v>
      </c>
      <c r="E142" t="str" cm="1">
        <f t="array" ref="E142">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142">
        <v>15</v>
      </c>
      <c r="G142" t="s">
        <v>20</v>
      </c>
      <c r="H142" t="str">
        <f>IF(PCOS[[#This Row],[Have you gained weight recently?2]]=1,"YES","NO")</f>
        <v>NO</v>
      </c>
      <c r="I142">
        <v>0</v>
      </c>
      <c r="J142" t="str">
        <f>IF(PCOS[[#This Row],[Do you have excessive body/facial hair growth ?2]]=1,"YES","NO")</f>
        <v>NO</v>
      </c>
      <c r="K142">
        <v>0</v>
      </c>
      <c r="L142" t="str">
        <f>IF(PCOS[[#This Row],[Are you noticing skin darkening recently?2]]=1,"YES","NO")</f>
        <v>YES</v>
      </c>
      <c r="M142">
        <v>1</v>
      </c>
      <c r="N142" t="str">
        <f>IF(PCOS[[#This Row],[Do have hair loss/hair thinning/baldness ?2]]=1,"YES","NO")</f>
        <v>YES</v>
      </c>
      <c r="O142">
        <v>1</v>
      </c>
      <c r="P142" t="str">
        <f>IF(PCOS[[#This Row],[Do you have pimples/acne on your face/jawline ?2]]=1,"YES","NO")</f>
        <v>NO</v>
      </c>
      <c r="Q142">
        <v>0</v>
      </c>
      <c r="R142" t="str">
        <f>IF(PCOS[[#This Row],[Do you eat fast food regularly ?2]]=1,"YES","NO")</f>
        <v>NO</v>
      </c>
      <c r="S142">
        <v>0</v>
      </c>
      <c r="T142" t="str">
        <f>IF(PCOS[[#This Row],[Do you exercise on a regular basis ?2]]=1,"YES","NO")</f>
        <v>NO</v>
      </c>
      <c r="U142">
        <v>0</v>
      </c>
      <c r="V142" t="str">
        <f>IF(PCOS[[#This Row],[Have you been diagnosed with PCOS/PCOD?2]]=1,"YES","NO")</f>
        <v>YES</v>
      </c>
      <c r="W142">
        <v>1</v>
      </c>
      <c r="X142" t="str">
        <f>IF(PCOS[[#This Row],[Do you experience mood swings ?2]]=1,"YES","NO")</f>
        <v>YES</v>
      </c>
      <c r="Y142">
        <v>1</v>
      </c>
      <c r="Z142" t="str">
        <f>IF(PCOS[[#This Row],[Are your periods regular ?2]]=1,"YES","NO")</f>
        <v>NO</v>
      </c>
      <c r="AA142">
        <v>0</v>
      </c>
      <c r="AB142" t="s">
        <v>30</v>
      </c>
    </row>
    <row r="143" spans="1:28" x14ac:dyDescent="0.3">
      <c r="A143">
        <v>19</v>
      </c>
      <c r="B143" t="str" cm="1">
        <f t="array" ref="B143">_xlfn.IFS(PCOS[[#This Row],[Age (in Years)]]&lt;=19,"Teenagers",PCOS[[#This Row],[Age (in Years)]]&lt;=29,"20's",PCOS[[#This Row],[Age (in Years)]]&lt;=39,"30's",PCOS[[#This Row],[Age (in Years)]]&lt;=49,"40's",PCOS[[#This Row],[Age (in Years)]]&lt;=59,"50's",PCOS[[#This Row],[Age (in Years)]]&lt;=69,"60's")</f>
        <v>Teenagers</v>
      </c>
      <c r="C143">
        <v>69</v>
      </c>
      <c r="D143">
        <v>157</v>
      </c>
      <c r="E143" t="str" cm="1">
        <f t="array" ref="E143">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143">
        <v>15</v>
      </c>
      <c r="G143" t="s">
        <v>21</v>
      </c>
      <c r="H143" t="str">
        <f>IF(PCOS[[#This Row],[Have you gained weight recently?2]]=1,"YES","NO")</f>
        <v>YES</v>
      </c>
      <c r="I143">
        <v>1</v>
      </c>
      <c r="J143" t="str">
        <f>IF(PCOS[[#This Row],[Do you have excessive body/facial hair growth ?2]]=1,"YES","NO")</f>
        <v>NO</v>
      </c>
      <c r="K143">
        <v>0</v>
      </c>
      <c r="L143" t="str">
        <f>IF(PCOS[[#This Row],[Are you noticing skin darkening recently?2]]=1,"YES","NO")</f>
        <v>YES</v>
      </c>
      <c r="M143">
        <v>1</v>
      </c>
      <c r="N143" t="str">
        <f>IF(PCOS[[#This Row],[Do have hair loss/hair thinning/baldness ?2]]=1,"YES","NO")</f>
        <v>YES</v>
      </c>
      <c r="O143">
        <v>1</v>
      </c>
      <c r="P143" t="str">
        <f>IF(PCOS[[#This Row],[Do you have pimples/acne on your face/jawline ?2]]=1,"YES","NO")</f>
        <v>NO</v>
      </c>
      <c r="Q143">
        <v>0</v>
      </c>
      <c r="R143" t="str">
        <f>IF(PCOS[[#This Row],[Do you eat fast food regularly ?2]]=1,"YES","NO")</f>
        <v>NO</v>
      </c>
      <c r="S143">
        <v>0</v>
      </c>
      <c r="T143" t="str">
        <f>IF(PCOS[[#This Row],[Do you exercise on a regular basis ?2]]=1,"YES","NO")</f>
        <v>NO</v>
      </c>
      <c r="U143">
        <v>0</v>
      </c>
      <c r="V143" t="str">
        <f>IF(PCOS[[#This Row],[Have you been diagnosed with PCOS/PCOD?2]]=1,"YES","NO")</f>
        <v>YES</v>
      </c>
      <c r="W143">
        <v>1</v>
      </c>
      <c r="X143" t="str">
        <f>IF(PCOS[[#This Row],[Do you experience mood swings ?2]]=1,"YES","NO")</f>
        <v>YES</v>
      </c>
      <c r="Y143">
        <v>1</v>
      </c>
      <c r="Z143" t="str">
        <f>IF(PCOS[[#This Row],[Are your periods regular ?2]]=1,"YES","NO")</f>
        <v>NO</v>
      </c>
      <c r="AA143">
        <v>0</v>
      </c>
      <c r="AB143" t="s">
        <v>33</v>
      </c>
    </row>
    <row r="144" spans="1:28" x14ac:dyDescent="0.3">
      <c r="A144">
        <v>27</v>
      </c>
      <c r="B144" t="str" cm="1">
        <f t="array" ref="B144">_xlfn.IFS(PCOS[[#This Row],[Age (in Years)]]&lt;=19,"Teenagers",PCOS[[#This Row],[Age (in Years)]]&lt;=29,"20's",PCOS[[#This Row],[Age (in Years)]]&lt;=39,"30's",PCOS[[#This Row],[Age (in Years)]]&lt;=49,"40's",PCOS[[#This Row],[Age (in Years)]]&lt;=59,"50's",PCOS[[#This Row],[Age (in Years)]]&lt;=69,"60's")</f>
        <v>20's</v>
      </c>
      <c r="C144">
        <v>68</v>
      </c>
      <c r="D144">
        <v>162</v>
      </c>
      <c r="E144" t="str" cm="1">
        <f t="array" ref="E144">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144">
        <v>13</v>
      </c>
      <c r="G144" t="s">
        <v>20</v>
      </c>
      <c r="H144" t="str">
        <f>IF(PCOS[[#This Row],[Have you gained weight recently?2]]=1,"YES","NO")</f>
        <v>YES</v>
      </c>
      <c r="I144">
        <v>1</v>
      </c>
      <c r="J144" t="str">
        <f>IF(PCOS[[#This Row],[Do you have excessive body/facial hair growth ?2]]=1,"YES","NO")</f>
        <v>NO</v>
      </c>
      <c r="K144">
        <v>0</v>
      </c>
      <c r="L144" t="str">
        <f>IF(PCOS[[#This Row],[Are you noticing skin darkening recently?2]]=1,"YES","NO")</f>
        <v>NO</v>
      </c>
      <c r="M144">
        <v>0</v>
      </c>
      <c r="N144" t="str">
        <f>IF(PCOS[[#This Row],[Do have hair loss/hair thinning/baldness ?2]]=1,"YES","NO")</f>
        <v>YES</v>
      </c>
      <c r="O144">
        <v>1</v>
      </c>
      <c r="P144" t="str">
        <f>IF(PCOS[[#This Row],[Do you have pimples/acne on your face/jawline ?2]]=1,"YES","NO")</f>
        <v>YES</v>
      </c>
      <c r="Q144">
        <v>1</v>
      </c>
      <c r="R144" t="str">
        <f>IF(PCOS[[#This Row],[Do you eat fast food regularly ?2]]=1,"YES","NO")</f>
        <v>YES</v>
      </c>
      <c r="S144">
        <v>1</v>
      </c>
      <c r="T144" t="str">
        <f>IF(PCOS[[#This Row],[Do you exercise on a regular basis ?2]]=1,"YES","NO")</f>
        <v>NO</v>
      </c>
      <c r="U144">
        <v>0</v>
      </c>
      <c r="V144" t="str">
        <f>IF(PCOS[[#This Row],[Have you been diagnosed with PCOS/PCOD?2]]=1,"YES","NO")</f>
        <v>YES</v>
      </c>
      <c r="W144">
        <v>1</v>
      </c>
      <c r="X144" t="str">
        <f>IF(PCOS[[#This Row],[Do you experience mood swings ?2]]=1,"YES","NO")</f>
        <v>YES</v>
      </c>
      <c r="Y144">
        <v>1</v>
      </c>
      <c r="Z144" t="str">
        <f>IF(PCOS[[#This Row],[Are your periods regular ?2]]=1,"YES","NO")</f>
        <v>NO</v>
      </c>
      <c r="AA144">
        <v>0</v>
      </c>
      <c r="AB144" t="s">
        <v>27</v>
      </c>
    </row>
    <row r="145" spans="1:28" x14ac:dyDescent="0.3">
      <c r="A145">
        <v>19</v>
      </c>
      <c r="B145" t="str" cm="1">
        <f t="array" ref="B145">_xlfn.IFS(PCOS[[#This Row],[Age (in Years)]]&lt;=19,"Teenagers",PCOS[[#This Row],[Age (in Years)]]&lt;=29,"20's",PCOS[[#This Row],[Age (in Years)]]&lt;=39,"30's",PCOS[[#This Row],[Age (in Years)]]&lt;=49,"40's",PCOS[[#This Row],[Age (in Years)]]&lt;=59,"50's",PCOS[[#This Row],[Age (in Years)]]&lt;=69,"60's")</f>
        <v>Teenagers</v>
      </c>
      <c r="C145">
        <v>54</v>
      </c>
      <c r="D145">
        <v>154</v>
      </c>
      <c r="E145" t="str" cm="1">
        <f t="array" ref="E145">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145">
        <v>15</v>
      </c>
      <c r="G145" t="s">
        <v>19</v>
      </c>
      <c r="H145" t="str">
        <f>IF(PCOS[[#This Row],[Have you gained weight recently?2]]=1,"YES","NO")</f>
        <v>YES</v>
      </c>
      <c r="I145">
        <v>1</v>
      </c>
      <c r="J145" t="str">
        <f>IF(PCOS[[#This Row],[Do you have excessive body/facial hair growth ?2]]=1,"YES","NO")</f>
        <v>NO</v>
      </c>
      <c r="K145">
        <v>0</v>
      </c>
      <c r="L145" t="str">
        <f>IF(PCOS[[#This Row],[Are you noticing skin darkening recently?2]]=1,"YES","NO")</f>
        <v>NO</v>
      </c>
      <c r="M145">
        <v>0</v>
      </c>
      <c r="N145" t="str">
        <f>IF(PCOS[[#This Row],[Do have hair loss/hair thinning/baldness ?2]]=1,"YES","NO")</f>
        <v>YES</v>
      </c>
      <c r="O145">
        <v>1</v>
      </c>
      <c r="P145" t="str">
        <f>IF(PCOS[[#This Row],[Do you have pimples/acne on your face/jawline ?2]]=1,"YES","NO")</f>
        <v>YES</v>
      </c>
      <c r="Q145">
        <v>1</v>
      </c>
      <c r="R145" t="str">
        <f>IF(PCOS[[#This Row],[Do you eat fast food regularly ?2]]=1,"YES","NO")</f>
        <v>NO</v>
      </c>
      <c r="S145">
        <v>0</v>
      </c>
      <c r="T145" t="str">
        <f>IF(PCOS[[#This Row],[Do you exercise on a regular basis ?2]]=1,"YES","NO")</f>
        <v>YES</v>
      </c>
      <c r="U145">
        <v>1</v>
      </c>
      <c r="V145" t="str">
        <f>IF(PCOS[[#This Row],[Have you been diagnosed with PCOS/PCOD?2]]=1,"YES","NO")</f>
        <v>NO</v>
      </c>
      <c r="W145">
        <v>0</v>
      </c>
      <c r="X145" t="str">
        <f>IF(PCOS[[#This Row],[Do you experience mood swings ?2]]=1,"YES","NO")</f>
        <v>YES</v>
      </c>
      <c r="Y145">
        <v>1</v>
      </c>
      <c r="Z145" t="str">
        <f>IF(PCOS[[#This Row],[Are your periods regular ?2]]=1,"YES","NO")</f>
        <v>YES</v>
      </c>
      <c r="AA145">
        <v>1</v>
      </c>
      <c r="AB145" t="s">
        <v>29</v>
      </c>
    </row>
    <row r="146" spans="1:28" x14ac:dyDescent="0.3">
      <c r="A146">
        <v>25</v>
      </c>
      <c r="B146" t="str" cm="1">
        <f t="array" ref="B146">_xlfn.IFS(PCOS[[#This Row],[Age (in Years)]]&lt;=19,"Teenagers",PCOS[[#This Row],[Age (in Years)]]&lt;=29,"20's",PCOS[[#This Row],[Age (in Years)]]&lt;=39,"30's",PCOS[[#This Row],[Age (in Years)]]&lt;=49,"40's",PCOS[[#This Row],[Age (in Years)]]&lt;=59,"50's",PCOS[[#This Row],[Age (in Years)]]&lt;=69,"60's")</f>
        <v>20's</v>
      </c>
      <c r="C146">
        <v>62</v>
      </c>
      <c r="D146">
        <v>165</v>
      </c>
      <c r="E146" t="str" cm="1">
        <f t="array" ref="E146">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146">
        <v>14</v>
      </c>
      <c r="G146" t="s">
        <v>19</v>
      </c>
      <c r="H146" t="str">
        <f>IF(PCOS[[#This Row],[Have you gained weight recently?2]]=1,"YES","NO")</f>
        <v>YES</v>
      </c>
      <c r="I146">
        <v>1</v>
      </c>
      <c r="J146" t="str">
        <f>IF(PCOS[[#This Row],[Do you have excessive body/facial hair growth ?2]]=1,"YES","NO")</f>
        <v>NO</v>
      </c>
      <c r="K146">
        <v>0</v>
      </c>
      <c r="L146" t="str">
        <f>IF(PCOS[[#This Row],[Are you noticing skin darkening recently?2]]=1,"YES","NO")</f>
        <v>YES</v>
      </c>
      <c r="M146">
        <v>1</v>
      </c>
      <c r="N146" t="str">
        <f>IF(PCOS[[#This Row],[Do have hair loss/hair thinning/baldness ?2]]=1,"YES","NO")</f>
        <v>NO</v>
      </c>
      <c r="O146">
        <v>0</v>
      </c>
      <c r="P146" t="str">
        <f>IF(PCOS[[#This Row],[Do you have pimples/acne on your face/jawline ?2]]=1,"YES","NO")</f>
        <v>YES</v>
      </c>
      <c r="Q146">
        <v>1</v>
      </c>
      <c r="R146" t="str">
        <f>IF(PCOS[[#This Row],[Do you eat fast food regularly ?2]]=1,"YES","NO")</f>
        <v>YES</v>
      </c>
      <c r="S146">
        <v>1</v>
      </c>
      <c r="T146" t="str">
        <f>IF(PCOS[[#This Row],[Do you exercise on a regular basis ?2]]=1,"YES","NO")</f>
        <v>NO</v>
      </c>
      <c r="U146">
        <v>0</v>
      </c>
      <c r="V146" t="str">
        <f>IF(PCOS[[#This Row],[Have you been diagnosed with PCOS/PCOD?2]]=1,"YES","NO")</f>
        <v>NO</v>
      </c>
      <c r="W146">
        <v>0</v>
      </c>
      <c r="X146" t="str">
        <f>IF(PCOS[[#This Row],[Do you experience mood swings ?2]]=1,"YES","NO")</f>
        <v>YES</v>
      </c>
      <c r="Y146">
        <v>1</v>
      </c>
      <c r="Z146" t="str">
        <f>IF(PCOS[[#This Row],[Are your periods regular ?2]]=1,"YES","NO")</f>
        <v>YES</v>
      </c>
      <c r="AA146">
        <v>1</v>
      </c>
      <c r="AB146" t="s">
        <v>25</v>
      </c>
    </row>
    <row r="147" spans="1:28" x14ac:dyDescent="0.3">
      <c r="A147">
        <v>50</v>
      </c>
      <c r="B147" t="str" cm="1">
        <f t="array" ref="B147">_xlfn.IFS(PCOS[[#This Row],[Age (in Years)]]&lt;=19,"Teenagers",PCOS[[#This Row],[Age (in Years)]]&lt;=29,"20's",PCOS[[#This Row],[Age (in Years)]]&lt;=39,"30's",PCOS[[#This Row],[Age (in Years)]]&lt;=49,"40's",PCOS[[#This Row],[Age (in Years)]]&lt;=59,"50's",PCOS[[#This Row],[Age (in Years)]]&lt;=69,"60's")</f>
        <v>50's</v>
      </c>
      <c r="C147">
        <v>44</v>
      </c>
      <c r="D147">
        <v>152</v>
      </c>
      <c r="E147" t="str" cm="1">
        <f t="array" ref="E147">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147">
        <v>15</v>
      </c>
      <c r="G147" t="s">
        <v>21</v>
      </c>
      <c r="H147" t="str">
        <f>IF(PCOS[[#This Row],[Have you gained weight recently?2]]=1,"YES","NO")</f>
        <v>NO</v>
      </c>
      <c r="I147">
        <v>0</v>
      </c>
      <c r="J147" t="str">
        <f>IF(PCOS[[#This Row],[Do you have excessive body/facial hair growth ?2]]=1,"YES","NO")</f>
        <v>NO</v>
      </c>
      <c r="K147">
        <v>0</v>
      </c>
      <c r="L147" t="str">
        <f>IF(PCOS[[#This Row],[Are you noticing skin darkening recently?2]]=1,"YES","NO")</f>
        <v>NO</v>
      </c>
      <c r="M147">
        <v>0</v>
      </c>
      <c r="N147" t="str">
        <f>IF(PCOS[[#This Row],[Do have hair loss/hair thinning/baldness ?2]]=1,"YES","NO")</f>
        <v>NO</v>
      </c>
      <c r="O147">
        <v>0</v>
      </c>
      <c r="P147" t="str">
        <f>IF(PCOS[[#This Row],[Do you have pimples/acne on your face/jawline ?2]]=1,"YES","NO")</f>
        <v>NO</v>
      </c>
      <c r="Q147">
        <v>0</v>
      </c>
      <c r="R147" t="str">
        <f>IF(PCOS[[#This Row],[Do you eat fast food regularly ?2]]=1,"YES","NO")</f>
        <v>NO</v>
      </c>
      <c r="S147">
        <v>0</v>
      </c>
      <c r="T147" t="str">
        <f>IF(PCOS[[#This Row],[Do you exercise on a regular basis ?2]]=1,"YES","NO")</f>
        <v>NO</v>
      </c>
      <c r="U147">
        <v>0</v>
      </c>
      <c r="V147" t="str">
        <f>IF(PCOS[[#This Row],[Have you been diagnosed with PCOS/PCOD?2]]=1,"YES","NO")</f>
        <v>NO</v>
      </c>
      <c r="W147">
        <v>0</v>
      </c>
      <c r="X147" t="str">
        <f>IF(PCOS[[#This Row],[Do you experience mood swings ?2]]=1,"YES","NO")</f>
        <v>YES</v>
      </c>
      <c r="Y147">
        <v>1</v>
      </c>
      <c r="Z147" t="str">
        <f>IF(PCOS[[#This Row],[Are your periods regular ?2]]=1,"YES","NO")</f>
        <v>NO</v>
      </c>
      <c r="AA147">
        <v>0</v>
      </c>
      <c r="AB147" t="s">
        <v>27</v>
      </c>
    </row>
    <row r="148" spans="1:28" x14ac:dyDescent="0.3">
      <c r="A148">
        <v>22</v>
      </c>
      <c r="B148" t="str" cm="1">
        <f t="array" ref="B148">_xlfn.IFS(PCOS[[#This Row],[Age (in Years)]]&lt;=19,"Teenagers",PCOS[[#This Row],[Age (in Years)]]&lt;=29,"20's",PCOS[[#This Row],[Age (in Years)]]&lt;=39,"30's",PCOS[[#This Row],[Age (in Years)]]&lt;=49,"40's",PCOS[[#This Row],[Age (in Years)]]&lt;=59,"50's",PCOS[[#This Row],[Age (in Years)]]&lt;=69,"60's")</f>
        <v>20's</v>
      </c>
      <c r="C148">
        <v>54</v>
      </c>
      <c r="D148">
        <v>162</v>
      </c>
      <c r="E148" t="str" cm="1">
        <f t="array" ref="E148">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148">
        <v>13</v>
      </c>
      <c r="G148" t="s">
        <v>19</v>
      </c>
      <c r="H148" t="str">
        <f>IF(PCOS[[#This Row],[Have you gained weight recently?2]]=1,"YES","NO")</f>
        <v>YES</v>
      </c>
      <c r="I148">
        <v>1</v>
      </c>
      <c r="J148" t="str">
        <f>IF(PCOS[[#This Row],[Do you have excessive body/facial hair growth ?2]]=1,"YES","NO")</f>
        <v>YES</v>
      </c>
      <c r="K148">
        <v>1</v>
      </c>
      <c r="L148" t="str">
        <f>IF(PCOS[[#This Row],[Are you noticing skin darkening recently?2]]=1,"YES","NO")</f>
        <v>YES</v>
      </c>
      <c r="M148">
        <v>1</v>
      </c>
      <c r="N148" t="str">
        <f>IF(PCOS[[#This Row],[Do have hair loss/hair thinning/baldness ?2]]=1,"YES","NO")</f>
        <v>NO</v>
      </c>
      <c r="O148">
        <v>0</v>
      </c>
      <c r="P148" t="str">
        <f>IF(PCOS[[#This Row],[Do you have pimples/acne on your face/jawline ?2]]=1,"YES","NO")</f>
        <v>YES</v>
      </c>
      <c r="Q148">
        <v>1</v>
      </c>
      <c r="R148" t="str">
        <f>IF(PCOS[[#This Row],[Do you eat fast food regularly ?2]]=1,"YES","NO")</f>
        <v>NO</v>
      </c>
      <c r="S148">
        <v>0</v>
      </c>
      <c r="T148" t="str">
        <f>IF(PCOS[[#This Row],[Do you exercise on a regular basis ?2]]=1,"YES","NO")</f>
        <v>YES</v>
      </c>
      <c r="U148">
        <v>1</v>
      </c>
      <c r="V148" t="str">
        <f>IF(PCOS[[#This Row],[Have you been diagnosed with PCOS/PCOD?2]]=1,"YES","NO")</f>
        <v>NO</v>
      </c>
      <c r="W148">
        <v>0</v>
      </c>
      <c r="X148" t="str">
        <f>IF(PCOS[[#This Row],[Do you experience mood swings ?2]]=1,"YES","NO")</f>
        <v>YES</v>
      </c>
      <c r="Y148">
        <v>1</v>
      </c>
      <c r="Z148" t="str">
        <f>IF(PCOS[[#This Row],[Are your periods regular ?2]]=1,"YES","NO")</f>
        <v>YES</v>
      </c>
      <c r="AA148">
        <v>1</v>
      </c>
      <c r="AB148" t="s">
        <v>31</v>
      </c>
    </row>
    <row r="149" spans="1:28" x14ac:dyDescent="0.3">
      <c r="A149">
        <v>23</v>
      </c>
      <c r="B149" t="str" cm="1">
        <f t="array" ref="B149">_xlfn.IFS(PCOS[[#This Row],[Age (in Years)]]&lt;=19,"Teenagers",PCOS[[#This Row],[Age (in Years)]]&lt;=29,"20's",PCOS[[#This Row],[Age (in Years)]]&lt;=39,"30's",PCOS[[#This Row],[Age (in Years)]]&lt;=49,"40's",PCOS[[#This Row],[Age (in Years)]]&lt;=59,"50's",PCOS[[#This Row],[Age (in Years)]]&lt;=69,"60's")</f>
        <v>20's</v>
      </c>
      <c r="C149">
        <v>51</v>
      </c>
      <c r="D149">
        <v>165</v>
      </c>
      <c r="E149" t="str" cm="1">
        <f t="array" ref="E149">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149">
        <v>13</v>
      </c>
      <c r="G149" t="s">
        <v>19</v>
      </c>
      <c r="H149" t="str">
        <f>IF(PCOS[[#This Row],[Have you gained weight recently?2]]=1,"YES","NO")</f>
        <v>NO</v>
      </c>
      <c r="I149">
        <v>0</v>
      </c>
      <c r="J149" t="str">
        <f>IF(PCOS[[#This Row],[Do you have excessive body/facial hair growth ?2]]=1,"YES","NO")</f>
        <v>NO</v>
      </c>
      <c r="K149">
        <v>0</v>
      </c>
      <c r="L149" t="str">
        <f>IF(PCOS[[#This Row],[Are you noticing skin darkening recently?2]]=1,"YES","NO")</f>
        <v>YES</v>
      </c>
      <c r="M149">
        <v>1</v>
      </c>
      <c r="N149" t="str">
        <f>IF(PCOS[[#This Row],[Do have hair loss/hair thinning/baldness ?2]]=1,"YES","NO")</f>
        <v>YES</v>
      </c>
      <c r="O149">
        <v>1</v>
      </c>
      <c r="P149" t="str">
        <f>IF(PCOS[[#This Row],[Do you have pimples/acne on your face/jawline ?2]]=1,"YES","NO")</f>
        <v>NO</v>
      </c>
      <c r="Q149">
        <v>0</v>
      </c>
      <c r="R149" t="str">
        <f>IF(PCOS[[#This Row],[Do you eat fast food regularly ?2]]=1,"YES","NO")</f>
        <v>NO</v>
      </c>
      <c r="S149">
        <v>0</v>
      </c>
      <c r="T149" t="str">
        <f>IF(PCOS[[#This Row],[Do you exercise on a regular basis ?2]]=1,"YES","NO")</f>
        <v>NO</v>
      </c>
      <c r="U149">
        <v>0</v>
      </c>
      <c r="V149" t="str">
        <f>IF(PCOS[[#This Row],[Have you been diagnosed with PCOS/PCOD?2]]=1,"YES","NO")</f>
        <v>NO</v>
      </c>
      <c r="W149">
        <v>0</v>
      </c>
      <c r="X149" t="str">
        <f>IF(PCOS[[#This Row],[Do you experience mood swings ?2]]=1,"YES","NO")</f>
        <v>YES</v>
      </c>
      <c r="Y149">
        <v>1</v>
      </c>
      <c r="Z149" t="str">
        <f>IF(PCOS[[#This Row],[Are your periods regular ?2]]=1,"YES","NO")</f>
        <v>YES</v>
      </c>
      <c r="AA149">
        <v>1</v>
      </c>
      <c r="AB149" t="s">
        <v>27</v>
      </c>
    </row>
    <row r="150" spans="1:28" x14ac:dyDescent="0.3">
      <c r="A150">
        <v>45</v>
      </c>
      <c r="B150" t="str" cm="1">
        <f t="array" ref="B150">_xlfn.IFS(PCOS[[#This Row],[Age (in Years)]]&lt;=19,"Teenagers",PCOS[[#This Row],[Age (in Years)]]&lt;=29,"20's",PCOS[[#This Row],[Age (in Years)]]&lt;=39,"30's",PCOS[[#This Row],[Age (in Years)]]&lt;=49,"40's",PCOS[[#This Row],[Age (in Years)]]&lt;=59,"50's",PCOS[[#This Row],[Age (in Years)]]&lt;=69,"60's")</f>
        <v>40's</v>
      </c>
      <c r="C150">
        <v>68</v>
      </c>
      <c r="D150">
        <v>154</v>
      </c>
      <c r="E150" t="str" cm="1">
        <f t="array" ref="E150">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150">
        <v>13</v>
      </c>
      <c r="G150" t="s">
        <v>19</v>
      </c>
      <c r="H150" t="str">
        <f>IF(PCOS[[#This Row],[Have you gained weight recently?2]]=1,"YES","NO")</f>
        <v>NO</v>
      </c>
      <c r="I150">
        <v>0</v>
      </c>
      <c r="J150" t="str">
        <f>IF(PCOS[[#This Row],[Do you have excessive body/facial hair growth ?2]]=1,"YES","NO")</f>
        <v>NO</v>
      </c>
      <c r="K150">
        <v>0</v>
      </c>
      <c r="L150" t="str">
        <f>IF(PCOS[[#This Row],[Are you noticing skin darkening recently?2]]=1,"YES","NO")</f>
        <v>NO</v>
      </c>
      <c r="M150">
        <v>0</v>
      </c>
      <c r="N150" t="str">
        <f>IF(PCOS[[#This Row],[Do have hair loss/hair thinning/baldness ?2]]=1,"YES","NO")</f>
        <v>YES</v>
      </c>
      <c r="O150">
        <v>1</v>
      </c>
      <c r="P150" t="str">
        <f>IF(PCOS[[#This Row],[Do you have pimples/acne on your face/jawline ?2]]=1,"YES","NO")</f>
        <v>NO</v>
      </c>
      <c r="Q150">
        <v>0</v>
      </c>
      <c r="R150" t="str">
        <f>IF(PCOS[[#This Row],[Do you eat fast food regularly ?2]]=1,"YES","NO")</f>
        <v>NO</v>
      </c>
      <c r="S150">
        <v>0</v>
      </c>
      <c r="T150" t="str">
        <f>IF(PCOS[[#This Row],[Do you exercise on a regular basis ?2]]=1,"YES","NO")</f>
        <v>YES</v>
      </c>
      <c r="U150">
        <v>1</v>
      </c>
      <c r="V150" t="str">
        <f>IF(PCOS[[#This Row],[Have you been diagnosed with PCOS/PCOD?2]]=1,"YES","NO")</f>
        <v>NO</v>
      </c>
      <c r="W150">
        <v>0</v>
      </c>
      <c r="X150" t="str">
        <f>IF(PCOS[[#This Row],[Do you experience mood swings ?2]]=1,"YES","NO")</f>
        <v>NO</v>
      </c>
      <c r="Y150">
        <v>0</v>
      </c>
      <c r="Z150" t="str">
        <f>IF(PCOS[[#This Row],[Are your periods regular ?2]]=1,"YES","NO")</f>
        <v>YES</v>
      </c>
      <c r="AA150">
        <v>1</v>
      </c>
      <c r="AB150" t="s">
        <v>33</v>
      </c>
    </row>
    <row r="151" spans="1:28" x14ac:dyDescent="0.3">
      <c r="A151">
        <v>19</v>
      </c>
      <c r="B151" t="str" cm="1">
        <f t="array" ref="B151">_xlfn.IFS(PCOS[[#This Row],[Age (in Years)]]&lt;=19,"Teenagers",PCOS[[#This Row],[Age (in Years)]]&lt;=29,"20's",PCOS[[#This Row],[Age (in Years)]]&lt;=39,"30's",PCOS[[#This Row],[Age (in Years)]]&lt;=49,"40's",PCOS[[#This Row],[Age (in Years)]]&lt;=59,"50's",PCOS[[#This Row],[Age (in Years)]]&lt;=69,"60's")</f>
        <v>Teenagers</v>
      </c>
      <c r="C151">
        <v>63</v>
      </c>
      <c r="D151">
        <v>154</v>
      </c>
      <c r="E151" t="str" cm="1">
        <f t="array" ref="E151">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151">
        <v>12</v>
      </c>
      <c r="G151" t="s">
        <v>19</v>
      </c>
      <c r="H151" t="str">
        <f>IF(PCOS[[#This Row],[Have you gained weight recently?2]]=1,"YES","NO")</f>
        <v>NO</v>
      </c>
      <c r="I151">
        <v>0</v>
      </c>
      <c r="J151" t="str">
        <f>IF(PCOS[[#This Row],[Do you have excessive body/facial hair growth ?2]]=1,"YES","NO")</f>
        <v>NO</v>
      </c>
      <c r="K151">
        <v>0</v>
      </c>
      <c r="L151" t="str">
        <f>IF(PCOS[[#This Row],[Are you noticing skin darkening recently?2]]=1,"YES","NO")</f>
        <v>NO</v>
      </c>
      <c r="M151">
        <v>0</v>
      </c>
      <c r="N151" t="str">
        <f>IF(PCOS[[#This Row],[Do have hair loss/hair thinning/baldness ?2]]=1,"YES","NO")</f>
        <v>NO</v>
      </c>
      <c r="O151">
        <v>0</v>
      </c>
      <c r="P151" t="str">
        <f>IF(PCOS[[#This Row],[Do you have pimples/acne on your face/jawline ?2]]=1,"YES","NO")</f>
        <v>NO</v>
      </c>
      <c r="Q151">
        <v>0</v>
      </c>
      <c r="R151" t="str">
        <f>IF(PCOS[[#This Row],[Do you eat fast food regularly ?2]]=1,"YES","NO")</f>
        <v>NO</v>
      </c>
      <c r="S151">
        <v>0</v>
      </c>
      <c r="T151" t="str">
        <f>IF(PCOS[[#This Row],[Do you exercise on a regular basis ?2]]=1,"YES","NO")</f>
        <v>NO</v>
      </c>
      <c r="U151">
        <v>0</v>
      </c>
      <c r="V151" t="str">
        <f>IF(PCOS[[#This Row],[Have you been diagnosed with PCOS/PCOD?2]]=1,"YES","NO")</f>
        <v>NO</v>
      </c>
      <c r="W151">
        <v>0</v>
      </c>
      <c r="X151" t="str">
        <f>IF(PCOS[[#This Row],[Do you experience mood swings ?2]]=1,"YES","NO")</f>
        <v>NO</v>
      </c>
      <c r="Y151">
        <v>0</v>
      </c>
      <c r="Z151" t="str">
        <f>IF(PCOS[[#This Row],[Are your periods regular ?2]]=1,"YES","NO")</f>
        <v>YES</v>
      </c>
      <c r="AA151">
        <v>1</v>
      </c>
      <c r="AB151" t="s">
        <v>27</v>
      </c>
    </row>
    <row r="152" spans="1:28" x14ac:dyDescent="0.3">
      <c r="A152">
        <v>32</v>
      </c>
      <c r="B152" t="str" cm="1">
        <f t="array" ref="B152">_xlfn.IFS(PCOS[[#This Row],[Age (in Years)]]&lt;=19,"Teenagers",PCOS[[#This Row],[Age (in Years)]]&lt;=29,"20's",PCOS[[#This Row],[Age (in Years)]]&lt;=39,"30's",PCOS[[#This Row],[Age (in Years)]]&lt;=49,"40's",PCOS[[#This Row],[Age (in Years)]]&lt;=59,"50's",PCOS[[#This Row],[Age (in Years)]]&lt;=69,"60's")</f>
        <v>30's</v>
      </c>
      <c r="C152">
        <v>65</v>
      </c>
      <c r="D152">
        <v>153</v>
      </c>
      <c r="E152" t="str" cm="1">
        <f t="array" ref="E152">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152">
        <v>11</v>
      </c>
      <c r="G152" t="s">
        <v>19</v>
      </c>
      <c r="H152" t="str">
        <f>IF(PCOS[[#This Row],[Have you gained weight recently?2]]=1,"YES","NO")</f>
        <v>YES</v>
      </c>
      <c r="I152">
        <v>1</v>
      </c>
      <c r="J152" t="str">
        <f>IF(PCOS[[#This Row],[Do you have excessive body/facial hair growth ?2]]=1,"YES","NO")</f>
        <v>NO</v>
      </c>
      <c r="K152">
        <v>0</v>
      </c>
      <c r="L152" t="str">
        <f>IF(PCOS[[#This Row],[Are you noticing skin darkening recently?2]]=1,"YES","NO")</f>
        <v>NO</v>
      </c>
      <c r="M152">
        <v>0</v>
      </c>
      <c r="N152" t="str">
        <f>IF(PCOS[[#This Row],[Do have hair loss/hair thinning/baldness ?2]]=1,"YES","NO")</f>
        <v>NO</v>
      </c>
      <c r="O152">
        <v>0</v>
      </c>
      <c r="P152" t="str">
        <f>IF(PCOS[[#This Row],[Do you have pimples/acne on your face/jawline ?2]]=1,"YES","NO")</f>
        <v>NO</v>
      </c>
      <c r="Q152">
        <v>0</v>
      </c>
      <c r="R152" t="str">
        <f>IF(PCOS[[#This Row],[Do you eat fast food regularly ?2]]=1,"YES","NO")</f>
        <v>NO</v>
      </c>
      <c r="S152">
        <v>0</v>
      </c>
      <c r="T152" t="str">
        <f>IF(PCOS[[#This Row],[Do you exercise on a regular basis ?2]]=1,"YES","NO")</f>
        <v>NO</v>
      </c>
      <c r="U152">
        <v>0</v>
      </c>
      <c r="V152" t="str">
        <f>IF(PCOS[[#This Row],[Have you been diagnosed with PCOS/PCOD?2]]=1,"YES","NO")</f>
        <v>YES</v>
      </c>
      <c r="W152">
        <v>1</v>
      </c>
      <c r="X152" t="str">
        <f>IF(PCOS[[#This Row],[Do you experience mood swings ?2]]=1,"YES","NO")</f>
        <v>NO</v>
      </c>
      <c r="Y152">
        <v>0</v>
      </c>
      <c r="Z152" t="str">
        <f>IF(PCOS[[#This Row],[Are your periods regular ?2]]=1,"YES","NO")</f>
        <v>YES</v>
      </c>
      <c r="AA152">
        <v>1</v>
      </c>
      <c r="AB152" t="s">
        <v>27</v>
      </c>
    </row>
    <row r="153" spans="1:28" x14ac:dyDescent="0.3">
      <c r="A153">
        <v>29</v>
      </c>
      <c r="B153" t="str" cm="1">
        <f t="array" ref="B153">_xlfn.IFS(PCOS[[#This Row],[Age (in Years)]]&lt;=19,"Teenagers",PCOS[[#This Row],[Age (in Years)]]&lt;=29,"20's",PCOS[[#This Row],[Age (in Years)]]&lt;=39,"30's",PCOS[[#This Row],[Age (in Years)]]&lt;=49,"40's",PCOS[[#This Row],[Age (in Years)]]&lt;=59,"50's",PCOS[[#This Row],[Age (in Years)]]&lt;=69,"60's")</f>
        <v>20's</v>
      </c>
      <c r="C153">
        <v>68</v>
      </c>
      <c r="D153">
        <v>164</v>
      </c>
      <c r="E153" t="str" cm="1">
        <f t="array" ref="E153">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153">
        <v>15</v>
      </c>
      <c r="G153" t="s">
        <v>19</v>
      </c>
      <c r="H153" t="str">
        <f>IF(PCOS[[#This Row],[Have you gained weight recently?2]]=1,"YES","NO")</f>
        <v>NO</v>
      </c>
      <c r="I153">
        <v>0</v>
      </c>
      <c r="J153" t="str">
        <f>IF(PCOS[[#This Row],[Do you have excessive body/facial hair growth ?2]]=1,"YES","NO")</f>
        <v>NO</v>
      </c>
      <c r="K153">
        <v>0</v>
      </c>
      <c r="L153" t="str">
        <f>IF(PCOS[[#This Row],[Are you noticing skin darkening recently?2]]=1,"YES","NO")</f>
        <v>NO</v>
      </c>
      <c r="M153">
        <v>0</v>
      </c>
      <c r="N153" t="str">
        <f>IF(PCOS[[#This Row],[Do have hair loss/hair thinning/baldness ?2]]=1,"YES","NO")</f>
        <v>NO</v>
      </c>
      <c r="O153">
        <v>0</v>
      </c>
      <c r="P153" t="str">
        <f>IF(PCOS[[#This Row],[Do you have pimples/acne on your face/jawline ?2]]=1,"YES","NO")</f>
        <v>NO</v>
      </c>
      <c r="Q153">
        <v>0</v>
      </c>
      <c r="R153" t="str">
        <f>IF(PCOS[[#This Row],[Do you eat fast food regularly ?2]]=1,"YES","NO")</f>
        <v>NO</v>
      </c>
      <c r="S153">
        <v>0</v>
      </c>
      <c r="T153" t="str">
        <f>IF(PCOS[[#This Row],[Do you exercise on a regular basis ?2]]=1,"YES","NO")</f>
        <v>YES</v>
      </c>
      <c r="U153">
        <v>1</v>
      </c>
      <c r="V153" t="str">
        <f>IF(PCOS[[#This Row],[Have you been diagnosed with PCOS/PCOD?2]]=1,"YES","NO")</f>
        <v>NO</v>
      </c>
      <c r="W153">
        <v>0</v>
      </c>
      <c r="X153" t="str">
        <f>IF(PCOS[[#This Row],[Do you experience mood swings ?2]]=1,"YES","NO")</f>
        <v>NO</v>
      </c>
      <c r="Y153">
        <v>0</v>
      </c>
      <c r="Z153" t="str">
        <f>IF(PCOS[[#This Row],[Are your periods regular ?2]]=1,"YES","NO")</f>
        <v>YES</v>
      </c>
      <c r="AA153">
        <v>1</v>
      </c>
      <c r="AB153" t="s">
        <v>27</v>
      </c>
    </row>
    <row r="154" spans="1:28" x14ac:dyDescent="0.3">
      <c r="A154">
        <v>23</v>
      </c>
      <c r="B154" t="str" cm="1">
        <f t="array" ref="B154">_xlfn.IFS(PCOS[[#This Row],[Age (in Years)]]&lt;=19,"Teenagers",PCOS[[#This Row],[Age (in Years)]]&lt;=29,"20's",PCOS[[#This Row],[Age (in Years)]]&lt;=39,"30's",PCOS[[#This Row],[Age (in Years)]]&lt;=49,"40's",PCOS[[#This Row],[Age (in Years)]]&lt;=59,"50's",PCOS[[#This Row],[Age (in Years)]]&lt;=69,"60's")</f>
        <v>20's</v>
      </c>
      <c r="C154">
        <v>40</v>
      </c>
      <c r="D154">
        <v>150</v>
      </c>
      <c r="E154" t="str" cm="1">
        <f t="array" ref="E154">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154">
        <v>11</v>
      </c>
      <c r="G154" t="s">
        <v>19</v>
      </c>
      <c r="H154" t="str">
        <f>IF(PCOS[[#This Row],[Have you gained weight recently?2]]=1,"YES","NO")</f>
        <v>NO</v>
      </c>
      <c r="I154">
        <v>0</v>
      </c>
      <c r="J154" t="str">
        <f>IF(PCOS[[#This Row],[Do you have excessive body/facial hair growth ?2]]=1,"YES","NO")</f>
        <v>NO</v>
      </c>
      <c r="K154">
        <v>0</v>
      </c>
      <c r="L154" t="str">
        <f>IF(PCOS[[#This Row],[Are you noticing skin darkening recently?2]]=1,"YES","NO")</f>
        <v>NO</v>
      </c>
      <c r="M154">
        <v>0</v>
      </c>
      <c r="N154" t="str">
        <f>IF(PCOS[[#This Row],[Do have hair loss/hair thinning/baldness ?2]]=1,"YES","NO")</f>
        <v>YES</v>
      </c>
      <c r="O154">
        <v>1</v>
      </c>
      <c r="P154" t="str">
        <f>IF(PCOS[[#This Row],[Do you have pimples/acne on your face/jawline ?2]]=1,"YES","NO")</f>
        <v>NO</v>
      </c>
      <c r="Q154">
        <v>0</v>
      </c>
      <c r="R154" t="str">
        <f>IF(PCOS[[#This Row],[Do you eat fast food regularly ?2]]=1,"YES","NO")</f>
        <v>NO</v>
      </c>
      <c r="S154">
        <v>0</v>
      </c>
      <c r="T154" t="str">
        <f>IF(PCOS[[#This Row],[Do you exercise on a regular basis ?2]]=1,"YES","NO")</f>
        <v>NO</v>
      </c>
      <c r="U154">
        <v>0</v>
      </c>
      <c r="V154" t="str">
        <f>IF(PCOS[[#This Row],[Have you been diagnosed with PCOS/PCOD?2]]=1,"YES","NO")</f>
        <v>NO</v>
      </c>
      <c r="W154">
        <v>0</v>
      </c>
      <c r="X154" t="str">
        <f>IF(PCOS[[#This Row],[Do you experience mood swings ?2]]=1,"YES","NO")</f>
        <v>NO</v>
      </c>
      <c r="Y154">
        <v>0</v>
      </c>
      <c r="Z154" t="str">
        <f>IF(PCOS[[#This Row],[Are your periods regular ?2]]=1,"YES","NO")</f>
        <v>YES</v>
      </c>
      <c r="AA154">
        <v>1</v>
      </c>
      <c r="AB154" t="s">
        <v>27</v>
      </c>
    </row>
    <row r="155" spans="1:28" x14ac:dyDescent="0.3">
      <c r="A155">
        <v>30</v>
      </c>
      <c r="B155" t="str" cm="1">
        <f t="array" ref="B155">_xlfn.IFS(PCOS[[#This Row],[Age (in Years)]]&lt;=19,"Teenagers",PCOS[[#This Row],[Age (in Years)]]&lt;=29,"20's",PCOS[[#This Row],[Age (in Years)]]&lt;=39,"30's",PCOS[[#This Row],[Age (in Years)]]&lt;=49,"40's",PCOS[[#This Row],[Age (in Years)]]&lt;=59,"50's",PCOS[[#This Row],[Age (in Years)]]&lt;=69,"60's")</f>
        <v>30's</v>
      </c>
      <c r="C155">
        <v>52</v>
      </c>
      <c r="D155">
        <v>150</v>
      </c>
      <c r="E155" t="str" cm="1">
        <f t="array" ref="E155">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155">
        <v>13</v>
      </c>
      <c r="G155" t="s">
        <v>19</v>
      </c>
      <c r="H155" t="str">
        <f>IF(PCOS[[#This Row],[Have you gained weight recently?2]]=1,"YES","NO")</f>
        <v>YES</v>
      </c>
      <c r="I155">
        <v>1</v>
      </c>
      <c r="J155" t="str">
        <f>IF(PCOS[[#This Row],[Do you have excessive body/facial hair growth ?2]]=1,"YES","NO")</f>
        <v>NO</v>
      </c>
      <c r="K155">
        <v>0</v>
      </c>
      <c r="L155" t="str">
        <f>IF(PCOS[[#This Row],[Are you noticing skin darkening recently?2]]=1,"YES","NO")</f>
        <v>NO</v>
      </c>
      <c r="M155">
        <v>0</v>
      </c>
      <c r="N155" t="str">
        <f>IF(PCOS[[#This Row],[Do have hair loss/hair thinning/baldness ?2]]=1,"YES","NO")</f>
        <v>NO</v>
      </c>
      <c r="O155">
        <v>0</v>
      </c>
      <c r="P155" t="str">
        <f>IF(PCOS[[#This Row],[Do you have pimples/acne on your face/jawline ?2]]=1,"YES","NO")</f>
        <v>NO</v>
      </c>
      <c r="Q155">
        <v>0</v>
      </c>
      <c r="R155" t="str">
        <f>IF(PCOS[[#This Row],[Do you eat fast food regularly ?2]]=1,"YES","NO")</f>
        <v>NO</v>
      </c>
      <c r="S155">
        <v>0</v>
      </c>
      <c r="T155" t="str">
        <f>IF(PCOS[[#This Row],[Do you exercise on a regular basis ?2]]=1,"YES","NO")</f>
        <v>YES</v>
      </c>
      <c r="U155">
        <v>1</v>
      </c>
      <c r="V155" t="str">
        <f>IF(PCOS[[#This Row],[Have you been diagnosed with PCOS/PCOD?2]]=1,"YES","NO")</f>
        <v>NO</v>
      </c>
      <c r="W155">
        <v>0</v>
      </c>
      <c r="X155" t="str">
        <f>IF(PCOS[[#This Row],[Do you experience mood swings ?2]]=1,"YES","NO")</f>
        <v>YES</v>
      </c>
      <c r="Y155">
        <v>1</v>
      </c>
      <c r="Z155" t="str">
        <f>IF(PCOS[[#This Row],[Are your periods regular ?2]]=1,"YES","NO")</f>
        <v>YES</v>
      </c>
      <c r="AA155">
        <v>1</v>
      </c>
      <c r="AB155" t="s">
        <v>29</v>
      </c>
    </row>
    <row r="156" spans="1:28" x14ac:dyDescent="0.3">
      <c r="A156">
        <v>18</v>
      </c>
      <c r="B156" t="str" cm="1">
        <f t="array" ref="B156">_xlfn.IFS(PCOS[[#This Row],[Age (in Years)]]&lt;=19,"Teenagers",PCOS[[#This Row],[Age (in Years)]]&lt;=29,"20's",PCOS[[#This Row],[Age (in Years)]]&lt;=39,"30's",PCOS[[#This Row],[Age (in Years)]]&lt;=49,"40's",PCOS[[#This Row],[Age (in Years)]]&lt;=59,"50's",PCOS[[#This Row],[Age (in Years)]]&lt;=69,"60's")</f>
        <v>Teenagers</v>
      </c>
      <c r="C156">
        <v>50</v>
      </c>
      <c r="D156">
        <v>157</v>
      </c>
      <c r="E156" t="str" cm="1">
        <f t="array" ref="E156">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156">
        <v>15</v>
      </c>
      <c r="G156" t="s">
        <v>19</v>
      </c>
      <c r="H156" t="str">
        <f>IF(PCOS[[#This Row],[Have you gained weight recently?2]]=1,"YES","NO")</f>
        <v>NO</v>
      </c>
      <c r="I156">
        <v>0</v>
      </c>
      <c r="J156" t="str">
        <f>IF(PCOS[[#This Row],[Do you have excessive body/facial hair growth ?2]]=1,"YES","NO")</f>
        <v>NO</v>
      </c>
      <c r="K156">
        <v>0</v>
      </c>
      <c r="L156" t="str">
        <f>IF(PCOS[[#This Row],[Are you noticing skin darkening recently?2]]=1,"YES","NO")</f>
        <v>YES</v>
      </c>
      <c r="M156">
        <v>1</v>
      </c>
      <c r="N156" t="str">
        <f>IF(PCOS[[#This Row],[Do have hair loss/hair thinning/baldness ?2]]=1,"YES","NO")</f>
        <v>NO</v>
      </c>
      <c r="O156">
        <v>0</v>
      </c>
      <c r="P156" t="str">
        <f>IF(PCOS[[#This Row],[Do you have pimples/acne on your face/jawline ?2]]=1,"YES","NO")</f>
        <v>NO</v>
      </c>
      <c r="Q156">
        <v>0</v>
      </c>
      <c r="R156" t="str">
        <f>IF(PCOS[[#This Row],[Do you eat fast food regularly ?2]]=1,"YES","NO")</f>
        <v>NO</v>
      </c>
      <c r="S156">
        <v>0</v>
      </c>
      <c r="T156" t="str">
        <f>IF(PCOS[[#This Row],[Do you exercise on a regular basis ?2]]=1,"YES","NO")</f>
        <v>NO</v>
      </c>
      <c r="U156">
        <v>0</v>
      </c>
      <c r="V156" t="str">
        <f>IF(PCOS[[#This Row],[Have you been diagnosed with PCOS/PCOD?2]]=1,"YES","NO")</f>
        <v>YES</v>
      </c>
      <c r="W156">
        <v>1</v>
      </c>
      <c r="X156" t="str">
        <f>IF(PCOS[[#This Row],[Do you experience mood swings ?2]]=1,"YES","NO")</f>
        <v>YES</v>
      </c>
      <c r="Y156">
        <v>1</v>
      </c>
      <c r="Z156" t="str">
        <f>IF(PCOS[[#This Row],[Are your periods regular ?2]]=1,"YES","NO")</f>
        <v>YES</v>
      </c>
      <c r="AA156">
        <v>1</v>
      </c>
      <c r="AB156" t="s">
        <v>29</v>
      </c>
    </row>
    <row r="157" spans="1:28" x14ac:dyDescent="0.3">
      <c r="A157">
        <v>21</v>
      </c>
      <c r="B157" t="str" cm="1">
        <f t="array" ref="B157">_xlfn.IFS(PCOS[[#This Row],[Age (in Years)]]&lt;=19,"Teenagers",PCOS[[#This Row],[Age (in Years)]]&lt;=29,"20's",PCOS[[#This Row],[Age (in Years)]]&lt;=39,"30's",PCOS[[#This Row],[Age (in Years)]]&lt;=49,"40's",PCOS[[#This Row],[Age (in Years)]]&lt;=59,"50's",PCOS[[#This Row],[Age (in Years)]]&lt;=69,"60's")</f>
        <v>20's</v>
      </c>
      <c r="C157">
        <v>55</v>
      </c>
      <c r="D157">
        <v>160</v>
      </c>
      <c r="E157" t="str" cm="1">
        <f t="array" ref="E157">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157">
        <v>11</v>
      </c>
      <c r="G157" t="s">
        <v>19</v>
      </c>
      <c r="H157" t="str">
        <f>IF(PCOS[[#This Row],[Have you gained weight recently?2]]=1,"YES","NO")</f>
        <v>YES</v>
      </c>
      <c r="I157">
        <v>1</v>
      </c>
      <c r="J157" t="str">
        <f>IF(PCOS[[#This Row],[Do you have excessive body/facial hair growth ?2]]=1,"YES","NO")</f>
        <v>NO</v>
      </c>
      <c r="K157">
        <v>0</v>
      </c>
      <c r="L157" t="str">
        <f>IF(PCOS[[#This Row],[Are you noticing skin darkening recently?2]]=1,"YES","NO")</f>
        <v>NO</v>
      </c>
      <c r="M157">
        <v>0</v>
      </c>
      <c r="N157" t="str">
        <f>IF(PCOS[[#This Row],[Do have hair loss/hair thinning/baldness ?2]]=1,"YES","NO")</f>
        <v>NO</v>
      </c>
      <c r="O157">
        <v>0</v>
      </c>
      <c r="P157" t="str">
        <f>IF(PCOS[[#This Row],[Do you have pimples/acne on your face/jawline ?2]]=1,"YES","NO")</f>
        <v>NO</v>
      </c>
      <c r="Q157">
        <v>0</v>
      </c>
      <c r="R157" t="str">
        <f>IF(PCOS[[#This Row],[Do you eat fast food regularly ?2]]=1,"YES","NO")</f>
        <v>NO</v>
      </c>
      <c r="S157">
        <v>0</v>
      </c>
      <c r="T157" t="str">
        <f>IF(PCOS[[#This Row],[Do you exercise on a regular basis ?2]]=1,"YES","NO")</f>
        <v>NO</v>
      </c>
      <c r="U157">
        <v>0</v>
      </c>
      <c r="V157" t="str">
        <f>IF(PCOS[[#This Row],[Have you been diagnosed with PCOS/PCOD?2]]=1,"YES","NO")</f>
        <v>NO</v>
      </c>
      <c r="W157">
        <v>0</v>
      </c>
      <c r="X157" t="str">
        <f>IF(PCOS[[#This Row],[Do you experience mood swings ?2]]=1,"YES","NO")</f>
        <v>YES</v>
      </c>
      <c r="Y157">
        <v>1</v>
      </c>
      <c r="Z157" t="str">
        <f>IF(PCOS[[#This Row],[Are your periods regular ?2]]=1,"YES","NO")</f>
        <v>NO</v>
      </c>
      <c r="AA157">
        <v>0</v>
      </c>
      <c r="AB157" t="s">
        <v>29</v>
      </c>
    </row>
    <row r="158" spans="1:28" x14ac:dyDescent="0.3">
      <c r="A158">
        <v>21</v>
      </c>
      <c r="B158" t="str" cm="1">
        <f t="array" ref="B158">_xlfn.IFS(PCOS[[#This Row],[Age (in Years)]]&lt;=19,"Teenagers",PCOS[[#This Row],[Age (in Years)]]&lt;=29,"20's",PCOS[[#This Row],[Age (in Years)]]&lt;=39,"30's",PCOS[[#This Row],[Age (in Years)]]&lt;=49,"40's",PCOS[[#This Row],[Age (in Years)]]&lt;=59,"50's",PCOS[[#This Row],[Age (in Years)]]&lt;=69,"60's")</f>
        <v>20's</v>
      </c>
      <c r="C158">
        <v>50</v>
      </c>
      <c r="D158">
        <v>152</v>
      </c>
      <c r="E158" t="str" cm="1">
        <f t="array" ref="E158">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158">
        <v>13</v>
      </c>
      <c r="G158" t="s">
        <v>19</v>
      </c>
      <c r="H158" t="str">
        <f>IF(PCOS[[#This Row],[Have you gained weight recently?2]]=1,"YES","NO")</f>
        <v>NO</v>
      </c>
      <c r="I158">
        <v>0</v>
      </c>
      <c r="J158" t="str">
        <f>IF(PCOS[[#This Row],[Do you have excessive body/facial hair growth ?2]]=1,"YES","NO")</f>
        <v>YES</v>
      </c>
      <c r="K158">
        <v>1</v>
      </c>
      <c r="L158" t="str">
        <f>IF(PCOS[[#This Row],[Are you noticing skin darkening recently?2]]=1,"YES","NO")</f>
        <v>NO</v>
      </c>
      <c r="M158">
        <v>0</v>
      </c>
      <c r="N158" t="str">
        <f>IF(PCOS[[#This Row],[Do have hair loss/hair thinning/baldness ?2]]=1,"YES","NO")</f>
        <v>NO</v>
      </c>
      <c r="O158">
        <v>0</v>
      </c>
      <c r="P158" t="str">
        <f>IF(PCOS[[#This Row],[Do you have pimples/acne on your face/jawline ?2]]=1,"YES","NO")</f>
        <v>NO</v>
      </c>
      <c r="Q158">
        <v>0</v>
      </c>
      <c r="R158" t="str">
        <f>IF(PCOS[[#This Row],[Do you eat fast food regularly ?2]]=1,"YES","NO")</f>
        <v>NO</v>
      </c>
      <c r="S158">
        <v>0</v>
      </c>
      <c r="T158" t="str">
        <f>IF(PCOS[[#This Row],[Do you exercise on a regular basis ?2]]=1,"YES","NO")</f>
        <v>NO</v>
      </c>
      <c r="U158">
        <v>0</v>
      </c>
      <c r="V158" t="str">
        <f>IF(PCOS[[#This Row],[Have you been diagnosed with PCOS/PCOD?2]]=1,"YES","NO")</f>
        <v>NO</v>
      </c>
      <c r="W158">
        <v>0</v>
      </c>
      <c r="X158" t="str">
        <f>IF(PCOS[[#This Row],[Do you experience mood swings ?2]]=1,"YES","NO")</f>
        <v>NO</v>
      </c>
      <c r="Y158">
        <v>0</v>
      </c>
      <c r="Z158" t="str">
        <f>IF(PCOS[[#This Row],[Are your periods regular ?2]]=1,"YES","NO")</f>
        <v>YES</v>
      </c>
      <c r="AA158">
        <v>1</v>
      </c>
      <c r="AB158" t="s">
        <v>29</v>
      </c>
    </row>
    <row r="159" spans="1:28" x14ac:dyDescent="0.3">
      <c r="A159">
        <v>22</v>
      </c>
      <c r="B159" t="str" cm="1">
        <f t="array" ref="B159">_xlfn.IFS(PCOS[[#This Row],[Age (in Years)]]&lt;=19,"Teenagers",PCOS[[#This Row],[Age (in Years)]]&lt;=29,"20's",PCOS[[#This Row],[Age (in Years)]]&lt;=39,"30's",PCOS[[#This Row],[Age (in Years)]]&lt;=49,"40's",PCOS[[#This Row],[Age (in Years)]]&lt;=59,"50's",PCOS[[#This Row],[Age (in Years)]]&lt;=69,"60's")</f>
        <v>20's</v>
      </c>
      <c r="C159">
        <v>67</v>
      </c>
      <c r="D159">
        <v>164</v>
      </c>
      <c r="E159" t="str" cm="1">
        <f t="array" ref="E159">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159">
        <v>11</v>
      </c>
      <c r="G159" t="s">
        <v>20</v>
      </c>
      <c r="H159" t="str">
        <f>IF(PCOS[[#This Row],[Have you gained weight recently?2]]=1,"YES","NO")</f>
        <v>YES</v>
      </c>
      <c r="I159">
        <v>1</v>
      </c>
      <c r="J159" t="str">
        <f>IF(PCOS[[#This Row],[Do you have excessive body/facial hair growth ?2]]=1,"YES","NO")</f>
        <v>YES</v>
      </c>
      <c r="K159">
        <v>1</v>
      </c>
      <c r="L159" t="str">
        <f>IF(PCOS[[#This Row],[Are you noticing skin darkening recently?2]]=1,"YES","NO")</f>
        <v>YES</v>
      </c>
      <c r="M159">
        <v>1</v>
      </c>
      <c r="N159" t="str">
        <f>IF(PCOS[[#This Row],[Do have hair loss/hair thinning/baldness ?2]]=1,"YES","NO")</f>
        <v>YES</v>
      </c>
      <c r="O159">
        <v>1</v>
      </c>
      <c r="P159" t="str">
        <f>IF(PCOS[[#This Row],[Do you have pimples/acne on your face/jawline ?2]]=1,"YES","NO")</f>
        <v>NO</v>
      </c>
      <c r="Q159">
        <v>0</v>
      </c>
      <c r="R159" t="str">
        <f>IF(PCOS[[#This Row],[Do you eat fast food regularly ?2]]=1,"YES","NO")</f>
        <v>NO</v>
      </c>
      <c r="S159">
        <v>0</v>
      </c>
      <c r="T159" t="str">
        <f>IF(PCOS[[#This Row],[Do you exercise on a regular basis ?2]]=1,"YES","NO")</f>
        <v>YES</v>
      </c>
      <c r="U159">
        <v>1</v>
      </c>
      <c r="V159" t="str">
        <f>IF(PCOS[[#This Row],[Have you been diagnosed with PCOS/PCOD?2]]=1,"YES","NO")</f>
        <v>YES</v>
      </c>
      <c r="W159">
        <v>1</v>
      </c>
      <c r="X159" t="str">
        <f>IF(PCOS[[#This Row],[Do you experience mood swings ?2]]=1,"YES","NO")</f>
        <v>YES</v>
      </c>
      <c r="Y159">
        <v>1</v>
      </c>
      <c r="Z159" t="str">
        <f>IF(PCOS[[#This Row],[Are your periods regular ?2]]=1,"YES","NO")</f>
        <v>NO</v>
      </c>
      <c r="AA159">
        <v>0</v>
      </c>
      <c r="AB159" t="s">
        <v>27</v>
      </c>
    </row>
    <row r="160" spans="1:28" x14ac:dyDescent="0.3">
      <c r="A160">
        <v>20</v>
      </c>
      <c r="B160" t="str" cm="1">
        <f t="array" ref="B160">_xlfn.IFS(PCOS[[#This Row],[Age (in Years)]]&lt;=19,"Teenagers",PCOS[[#This Row],[Age (in Years)]]&lt;=29,"20's",PCOS[[#This Row],[Age (in Years)]]&lt;=39,"30's",PCOS[[#This Row],[Age (in Years)]]&lt;=49,"40's",PCOS[[#This Row],[Age (in Years)]]&lt;=59,"50's",PCOS[[#This Row],[Age (in Years)]]&lt;=69,"60's")</f>
        <v>20's</v>
      </c>
      <c r="C160">
        <v>57</v>
      </c>
      <c r="D160">
        <v>156</v>
      </c>
      <c r="E160" t="str" cm="1">
        <f t="array" ref="E160">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160">
        <v>15</v>
      </c>
      <c r="G160" t="s">
        <v>19</v>
      </c>
      <c r="H160" t="str">
        <f>IF(PCOS[[#This Row],[Have you gained weight recently?2]]=1,"YES","NO")</f>
        <v>YES</v>
      </c>
      <c r="I160">
        <v>1</v>
      </c>
      <c r="J160" t="str">
        <f>IF(PCOS[[#This Row],[Do you have excessive body/facial hair growth ?2]]=1,"YES","NO")</f>
        <v>YES</v>
      </c>
      <c r="K160">
        <v>1</v>
      </c>
      <c r="L160" t="str">
        <f>IF(PCOS[[#This Row],[Are you noticing skin darkening recently?2]]=1,"YES","NO")</f>
        <v>YES</v>
      </c>
      <c r="M160">
        <v>1</v>
      </c>
      <c r="N160" t="str">
        <f>IF(PCOS[[#This Row],[Do have hair loss/hair thinning/baldness ?2]]=1,"YES","NO")</f>
        <v>YES</v>
      </c>
      <c r="O160">
        <v>1</v>
      </c>
      <c r="P160" t="str">
        <f>IF(PCOS[[#This Row],[Do you have pimples/acne on your face/jawline ?2]]=1,"YES","NO")</f>
        <v>YES</v>
      </c>
      <c r="Q160">
        <v>1</v>
      </c>
      <c r="R160" t="str">
        <f>IF(PCOS[[#This Row],[Do you eat fast food regularly ?2]]=1,"YES","NO")</f>
        <v>YES</v>
      </c>
      <c r="S160">
        <v>1</v>
      </c>
      <c r="T160" t="str">
        <f>IF(PCOS[[#This Row],[Do you exercise on a regular basis ?2]]=1,"YES","NO")</f>
        <v>NO</v>
      </c>
      <c r="U160">
        <v>0</v>
      </c>
      <c r="V160" t="str">
        <f>IF(PCOS[[#This Row],[Have you been diagnosed with PCOS/PCOD?2]]=1,"YES","NO")</f>
        <v>NO</v>
      </c>
      <c r="W160">
        <v>0</v>
      </c>
      <c r="X160" t="str">
        <f>IF(PCOS[[#This Row],[Do you experience mood swings ?2]]=1,"YES","NO")</f>
        <v>YES</v>
      </c>
      <c r="Y160">
        <v>1</v>
      </c>
      <c r="Z160" t="str">
        <f>IF(PCOS[[#This Row],[Are your periods regular ?2]]=1,"YES","NO")</f>
        <v>YES</v>
      </c>
      <c r="AA160">
        <v>1</v>
      </c>
      <c r="AB160" t="s">
        <v>29</v>
      </c>
    </row>
    <row r="161" spans="1:28" x14ac:dyDescent="0.3">
      <c r="A161">
        <v>51</v>
      </c>
      <c r="B161" t="str" cm="1">
        <f t="array" ref="B161">_xlfn.IFS(PCOS[[#This Row],[Age (in Years)]]&lt;=19,"Teenagers",PCOS[[#This Row],[Age (in Years)]]&lt;=29,"20's",PCOS[[#This Row],[Age (in Years)]]&lt;=39,"30's",PCOS[[#This Row],[Age (in Years)]]&lt;=49,"40's",PCOS[[#This Row],[Age (in Years)]]&lt;=59,"50's",PCOS[[#This Row],[Age (in Years)]]&lt;=69,"60's")</f>
        <v>50's</v>
      </c>
      <c r="C161">
        <v>54</v>
      </c>
      <c r="D161">
        <v>162</v>
      </c>
      <c r="E161" t="str" cm="1">
        <f t="array" ref="E161">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161">
        <v>13</v>
      </c>
      <c r="G161" t="s">
        <v>19</v>
      </c>
      <c r="H161" t="str">
        <f>IF(PCOS[[#This Row],[Have you gained weight recently?2]]=1,"YES","NO")</f>
        <v>NO</v>
      </c>
      <c r="I161">
        <v>0</v>
      </c>
      <c r="J161" t="str">
        <f>IF(PCOS[[#This Row],[Do you have excessive body/facial hair growth ?2]]=1,"YES","NO")</f>
        <v>NO</v>
      </c>
      <c r="K161">
        <v>0</v>
      </c>
      <c r="L161" t="str">
        <f>IF(PCOS[[#This Row],[Are you noticing skin darkening recently?2]]=1,"YES","NO")</f>
        <v>NO</v>
      </c>
      <c r="M161">
        <v>0</v>
      </c>
      <c r="N161" t="str">
        <f>IF(PCOS[[#This Row],[Do have hair loss/hair thinning/baldness ?2]]=1,"YES","NO")</f>
        <v>NO</v>
      </c>
      <c r="O161">
        <v>0</v>
      </c>
      <c r="P161" t="str">
        <f>IF(PCOS[[#This Row],[Do you have pimples/acne on your face/jawline ?2]]=1,"YES","NO")</f>
        <v>NO</v>
      </c>
      <c r="Q161">
        <v>0</v>
      </c>
      <c r="R161" t="str">
        <f>IF(PCOS[[#This Row],[Do you eat fast food regularly ?2]]=1,"YES","NO")</f>
        <v>NO</v>
      </c>
      <c r="S161">
        <v>0</v>
      </c>
      <c r="T161" t="str">
        <f>IF(PCOS[[#This Row],[Do you exercise on a regular basis ?2]]=1,"YES","NO")</f>
        <v>YES</v>
      </c>
      <c r="U161">
        <v>1</v>
      </c>
      <c r="V161" t="str">
        <f>IF(PCOS[[#This Row],[Have you been diagnosed with PCOS/PCOD?2]]=1,"YES","NO")</f>
        <v>NO</v>
      </c>
      <c r="W161">
        <v>0</v>
      </c>
      <c r="X161" t="str">
        <f>IF(PCOS[[#This Row],[Do you experience mood swings ?2]]=1,"YES","NO")</f>
        <v>YES</v>
      </c>
      <c r="Y161">
        <v>1</v>
      </c>
      <c r="Z161" t="str">
        <f>IF(PCOS[[#This Row],[Are your periods regular ?2]]=1,"YES","NO")</f>
        <v>YES</v>
      </c>
      <c r="AA161">
        <v>1</v>
      </c>
      <c r="AB161" t="s">
        <v>27</v>
      </c>
    </row>
    <row r="162" spans="1:28" x14ac:dyDescent="0.3">
      <c r="A162">
        <v>20</v>
      </c>
      <c r="B162" t="str" cm="1">
        <f t="array" ref="B162">_xlfn.IFS(PCOS[[#This Row],[Age (in Years)]]&lt;=19,"Teenagers",PCOS[[#This Row],[Age (in Years)]]&lt;=29,"20's",PCOS[[#This Row],[Age (in Years)]]&lt;=39,"30's",PCOS[[#This Row],[Age (in Years)]]&lt;=49,"40's",PCOS[[#This Row],[Age (in Years)]]&lt;=59,"50's",PCOS[[#This Row],[Age (in Years)]]&lt;=69,"60's")</f>
        <v>20's</v>
      </c>
      <c r="C162">
        <v>50</v>
      </c>
      <c r="D162">
        <v>154</v>
      </c>
      <c r="E162" t="str" cm="1">
        <f t="array" ref="E162">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162">
        <v>15</v>
      </c>
      <c r="G162" t="s">
        <v>19</v>
      </c>
      <c r="H162" t="str">
        <f>IF(PCOS[[#This Row],[Have you gained weight recently?2]]=1,"YES","NO")</f>
        <v>YES</v>
      </c>
      <c r="I162">
        <v>1</v>
      </c>
      <c r="J162" t="str">
        <f>IF(PCOS[[#This Row],[Do you have excessive body/facial hair growth ?2]]=1,"YES","NO")</f>
        <v>NO</v>
      </c>
      <c r="K162">
        <v>0</v>
      </c>
      <c r="L162" t="str">
        <f>IF(PCOS[[#This Row],[Are you noticing skin darkening recently?2]]=1,"YES","NO")</f>
        <v>NO</v>
      </c>
      <c r="M162">
        <v>0</v>
      </c>
      <c r="N162" t="str">
        <f>IF(PCOS[[#This Row],[Do have hair loss/hair thinning/baldness ?2]]=1,"YES","NO")</f>
        <v>YES</v>
      </c>
      <c r="O162">
        <v>1</v>
      </c>
      <c r="P162" t="str">
        <f>IF(PCOS[[#This Row],[Do you have pimples/acne on your face/jawline ?2]]=1,"YES","NO")</f>
        <v>YES</v>
      </c>
      <c r="Q162">
        <v>1</v>
      </c>
      <c r="R162" t="str">
        <f>IF(PCOS[[#This Row],[Do you eat fast food regularly ?2]]=1,"YES","NO")</f>
        <v>YES</v>
      </c>
      <c r="S162">
        <v>1</v>
      </c>
      <c r="T162" t="str">
        <f>IF(PCOS[[#This Row],[Do you exercise on a regular basis ?2]]=1,"YES","NO")</f>
        <v>NO</v>
      </c>
      <c r="U162">
        <v>0</v>
      </c>
      <c r="V162" t="str">
        <f>IF(PCOS[[#This Row],[Have you been diagnosed with PCOS/PCOD?2]]=1,"YES","NO")</f>
        <v>NO</v>
      </c>
      <c r="W162">
        <v>0</v>
      </c>
      <c r="X162" t="str">
        <f>IF(PCOS[[#This Row],[Do you experience mood swings ?2]]=1,"YES","NO")</f>
        <v>YES</v>
      </c>
      <c r="Y162">
        <v>1</v>
      </c>
      <c r="Z162" t="str">
        <f>IF(PCOS[[#This Row],[Are your periods regular ?2]]=1,"YES","NO")</f>
        <v>YES</v>
      </c>
      <c r="AA162">
        <v>1</v>
      </c>
      <c r="AB162" t="s">
        <v>27</v>
      </c>
    </row>
    <row r="163" spans="1:28" x14ac:dyDescent="0.3">
      <c r="A163">
        <v>20</v>
      </c>
      <c r="B163" t="str" cm="1">
        <f t="array" ref="B163">_xlfn.IFS(PCOS[[#This Row],[Age (in Years)]]&lt;=19,"Teenagers",PCOS[[#This Row],[Age (in Years)]]&lt;=29,"20's",PCOS[[#This Row],[Age (in Years)]]&lt;=39,"30's",PCOS[[#This Row],[Age (in Years)]]&lt;=49,"40's",PCOS[[#This Row],[Age (in Years)]]&lt;=59,"50's",PCOS[[#This Row],[Age (in Years)]]&lt;=69,"60's")</f>
        <v>20's</v>
      </c>
      <c r="C163">
        <v>50</v>
      </c>
      <c r="D163">
        <v>165</v>
      </c>
      <c r="E163" t="str" cm="1">
        <f t="array" ref="E163">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163">
        <v>15</v>
      </c>
      <c r="G163" t="s">
        <v>19</v>
      </c>
      <c r="H163" t="str">
        <f>IF(PCOS[[#This Row],[Have you gained weight recently?2]]=1,"YES","NO")</f>
        <v>NO</v>
      </c>
      <c r="I163">
        <v>0</v>
      </c>
      <c r="J163" t="str">
        <f>IF(PCOS[[#This Row],[Do you have excessive body/facial hair growth ?2]]=1,"YES","NO")</f>
        <v>NO</v>
      </c>
      <c r="K163">
        <v>0</v>
      </c>
      <c r="L163" t="str">
        <f>IF(PCOS[[#This Row],[Are you noticing skin darkening recently?2]]=1,"YES","NO")</f>
        <v>NO</v>
      </c>
      <c r="M163">
        <v>0</v>
      </c>
      <c r="N163" t="str">
        <f>IF(PCOS[[#This Row],[Do have hair loss/hair thinning/baldness ?2]]=1,"YES","NO")</f>
        <v>NO</v>
      </c>
      <c r="O163">
        <v>0</v>
      </c>
      <c r="P163" t="str">
        <f>IF(PCOS[[#This Row],[Do you have pimples/acne on your face/jawline ?2]]=1,"YES","NO")</f>
        <v>NO</v>
      </c>
      <c r="Q163">
        <v>0</v>
      </c>
      <c r="R163" t="str">
        <f>IF(PCOS[[#This Row],[Do you eat fast food regularly ?2]]=1,"YES","NO")</f>
        <v>NO</v>
      </c>
      <c r="S163">
        <v>0</v>
      </c>
      <c r="T163" t="str">
        <f>IF(PCOS[[#This Row],[Do you exercise on a regular basis ?2]]=1,"YES","NO")</f>
        <v>YES</v>
      </c>
      <c r="U163">
        <v>1</v>
      </c>
      <c r="V163" t="str">
        <f>IF(PCOS[[#This Row],[Have you been diagnosed with PCOS/PCOD?2]]=1,"YES","NO")</f>
        <v>NO</v>
      </c>
      <c r="W163">
        <v>0</v>
      </c>
      <c r="X163" t="str">
        <f>IF(PCOS[[#This Row],[Do you experience mood swings ?2]]=1,"YES","NO")</f>
        <v>YES</v>
      </c>
      <c r="Y163">
        <v>1</v>
      </c>
      <c r="Z163" t="str">
        <f>IF(PCOS[[#This Row],[Are your periods regular ?2]]=1,"YES","NO")</f>
        <v>YES</v>
      </c>
      <c r="AA163">
        <v>1</v>
      </c>
      <c r="AB163" t="s">
        <v>29</v>
      </c>
    </row>
    <row r="164" spans="1:28" x14ac:dyDescent="0.3">
      <c r="A164">
        <v>21</v>
      </c>
      <c r="B164" t="str" cm="1">
        <f t="array" ref="B164">_xlfn.IFS(PCOS[[#This Row],[Age (in Years)]]&lt;=19,"Teenagers",PCOS[[#This Row],[Age (in Years)]]&lt;=29,"20's",PCOS[[#This Row],[Age (in Years)]]&lt;=39,"30's",PCOS[[#This Row],[Age (in Years)]]&lt;=49,"40's",PCOS[[#This Row],[Age (in Years)]]&lt;=59,"50's",PCOS[[#This Row],[Age (in Years)]]&lt;=69,"60's")</f>
        <v>20's</v>
      </c>
      <c r="C164">
        <v>52</v>
      </c>
      <c r="D164">
        <v>165</v>
      </c>
      <c r="E164" t="str" cm="1">
        <f t="array" ref="E164">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164">
        <v>13</v>
      </c>
      <c r="G164" t="s">
        <v>19</v>
      </c>
      <c r="H164" t="str">
        <f>IF(PCOS[[#This Row],[Have you gained weight recently?2]]=1,"YES","NO")</f>
        <v>NO</v>
      </c>
      <c r="I164">
        <v>0</v>
      </c>
      <c r="J164" t="str">
        <f>IF(PCOS[[#This Row],[Do you have excessive body/facial hair growth ?2]]=1,"YES","NO")</f>
        <v>NO</v>
      </c>
      <c r="K164">
        <v>0</v>
      </c>
      <c r="L164" t="str">
        <f>IF(PCOS[[#This Row],[Are you noticing skin darkening recently?2]]=1,"YES","NO")</f>
        <v>NO</v>
      </c>
      <c r="M164">
        <v>0</v>
      </c>
      <c r="N164" t="str">
        <f>IF(PCOS[[#This Row],[Do have hair loss/hair thinning/baldness ?2]]=1,"YES","NO")</f>
        <v>NO</v>
      </c>
      <c r="O164">
        <v>0</v>
      </c>
      <c r="P164" t="str">
        <f>IF(PCOS[[#This Row],[Do you have pimples/acne on your face/jawline ?2]]=1,"YES","NO")</f>
        <v>NO</v>
      </c>
      <c r="Q164">
        <v>0</v>
      </c>
      <c r="R164" t="str">
        <f>IF(PCOS[[#This Row],[Do you eat fast food regularly ?2]]=1,"YES","NO")</f>
        <v>NO</v>
      </c>
      <c r="S164">
        <v>0</v>
      </c>
      <c r="T164" t="str">
        <f>IF(PCOS[[#This Row],[Do you exercise on a regular basis ?2]]=1,"YES","NO")</f>
        <v>NO</v>
      </c>
      <c r="U164">
        <v>0</v>
      </c>
      <c r="V164" t="str">
        <f>IF(PCOS[[#This Row],[Have you been diagnosed with PCOS/PCOD?2]]=1,"YES","NO")</f>
        <v>NO</v>
      </c>
      <c r="W164">
        <v>0</v>
      </c>
      <c r="X164" t="str">
        <f>IF(PCOS[[#This Row],[Do you experience mood swings ?2]]=1,"YES","NO")</f>
        <v>NO</v>
      </c>
      <c r="Y164">
        <v>0</v>
      </c>
      <c r="Z164" t="str">
        <f>IF(PCOS[[#This Row],[Are your periods regular ?2]]=1,"YES","NO")</f>
        <v>YES</v>
      </c>
      <c r="AA164">
        <v>1</v>
      </c>
      <c r="AB164" t="s">
        <v>24</v>
      </c>
    </row>
    <row r="165" spans="1:28" x14ac:dyDescent="0.3">
      <c r="A165">
        <v>20</v>
      </c>
      <c r="B165" t="str" cm="1">
        <f t="array" ref="B165">_xlfn.IFS(PCOS[[#This Row],[Age (in Years)]]&lt;=19,"Teenagers",PCOS[[#This Row],[Age (in Years)]]&lt;=29,"20's",PCOS[[#This Row],[Age (in Years)]]&lt;=39,"30's",PCOS[[#This Row],[Age (in Years)]]&lt;=49,"40's",PCOS[[#This Row],[Age (in Years)]]&lt;=59,"50's",PCOS[[#This Row],[Age (in Years)]]&lt;=69,"60's")</f>
        <v>20's</v>
      </c>
      <c r="C165">
        <v>45</v>
      </c>
      <c r="D165">
        <v>160</v>
      </c>
      <c r="E165" t="str" cm="1">
        <f t="array" ref="E165">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165">
        <v>15</v>
      </c>
      <c r="G165" t="s">
        <v>19</v>
      </c>
      <c r="H165" t="str">
        <f>IF(PCOS[[#This Row],[Have you gained weight recently?2]]=1,"YES","NO")</f>
        <v>NO</v>
      </c>
      <c r="I165">
        <v>0</v>
      </c>
      <c r="J165" t="str">
        <f>IF(PCOS[[#This Row],[Do you have excessive body/facial hair growth ?2]]=1,"YES","NO")</f>
        <v>NO</v>
      </c>
      <c r="K165">
        <v>0</v>
      </c>
      <c r="L165" t="str">
        <f>IF(PCOS[[#This Row],[Are you noticing skin darkening recently?2]]=1,"YES","NO")</f>
        <v>NO</v>
      </c>
      <c r="M165">
        <v>0</v>
      </c>
      <c r="N165" t="str">
        <f>IF(PCOS[[#This Row],[Do have hair loss/hair thinning/baldness ?2]]=1,"YES","NO")</f>
        <v>NO</v>
      </c>
      <c r="O165">
        <v>0</v>
      </c>
      <c r="P165" t="str">
        <f>IF(PCOS[[#This Row],[Do you have pimples/acne on your face/jawline ?2]]=1,"YES","NO")</f>
        <v>YES</v>
      </c>
      <c r="Q165">
        <v>1</v>
      </c>
      <c r="R165" t="str">
        <f>IF(PCOS[[#This Row],[Do you eat fast food regularly ?2]]=1,"YES","NO")</f>
        <v>YES</v>
      </c>
      <c r="S165">
        <v>1</v>
      </c>
      <c r="T165" t="str">
        <f>IF(PCOS[[#This Row],[Do you exercise on a regular basis ?2]]=1,"YES","NO")</f>
        <v>NO</v>
      </c>
      <c r="U165">
        <v>0</v>
      </c>
      <c r="V165" t="str">
        <f>IF(PCOS[[#This Row],[Have you been diagnosed with PCOS/PCOD?2]]=1,"YES","NO")</f>
        <v>NO</v>
      </c>
      <c r="W165">
        <v>0</v>
      </c>
      <c r="X165" t="str">
        <f>IF(PCOS[[#This Row],[Do you experience mood swings ?2]]=1,"YES","NO")</f>
        <v>YES</v>
      </c>
      <c r="Y165">
        <v>1</v>
      </c>
      <c r="Z165" t="str">
        <f>IF(PCOS[[#This Row],[Are your periods regular ?2]]=1,"YES","NO")</f>
        <v>YES</v>
      </c>
      <c r="AA165">
        <v>1</v>
      </c>
      <c r="AB165" t="s">
        <v>29</v>
      </c>
    </row>
    <row r="166" spans="1:28" x14ac:dyDescent="0.3">
      <c r="A166">
        <v>37</v>
      </c>
      <c r="B166" t="str" cm="1">
        <f t="array" ref="B166">_xlfn.IFS(PCOS[[#This Row],[Age (in Years)]]&lt;=19,"Teenagers",PCOS[[#This Row],[Age (in Years)]]&lt;=29,"20's",PCOS[[#This Row],[Age (in Years)]]&lt;=39,"30's",PCOS[[#This Row],[Age (in Years)]]&lt;=49,"40's",PCOS[[#This Row],[Age (in Years)]]&lt;=59,"50's",PCOS[[#This Row],[Age (in Years)]]&lt;=69,"60's")</f>
        <v>30's</v>
      </c>
      <c r="C166">
        <v>57</v>
      </c>
      <c r="D166">
        <v>155</v>
      </c>
      <c r="E166" t="str" cm="1">
        <f t="array" ref="E166">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166">
        <v>13</v>
      </c>
      <c r="G166" t="s">
        <v>19</v>
      </c>
      <c r="H166" t="str">
        <f>IF(PCOS[[#This Row],[Have you gained weight recently?2]]=1,"YES","NO")</f>
        <v>NO</v>
      </c>
      <c r="I166">
        <v>0</v>
      </c>
      <c r="J166" t="str">
        <f>IF(PCOS[[#This Row],[Do you have excessive body/facial hair growth ?2]]=1,"YES","NO")</f>
        <v>NO</v>
      </c>
      <c r="K166">
        <v>0</v>
      </c>
      <c r="L166" t="str">
        <f>IF(PCOS[[#This Row],[Are you noticing skin darkening recently?2]]=1,"YES","NO")</f>
        <v>NO</v>
      </c>
      <c r="M166">
        <v>0</v>
      </c>
      <c r="N166" t="str">
        <f>IF(PCOS[[#This Row],[Do have hair loss/hair thinning/baldness ?2]]=1,"YES","NO")</f>
        <v>NO</v>
      </c>
      <c r="O166">
        <v>0</v>
      </c>
      <c r="P166" t="str">
        <f>IF(PCOS[[#This Row],[Do you have pimples/acne on your face/jawline ?2]]=1,"YES","NO")</f>
        <v>NO</v>
      </c>
      <c r="Q166">
        <v>0</v>
      </c>
      <c r="R166" t="str">
        <f>IF(PCOS[[#This Row],[Do you eat fast food regularly ?2]]=1,"YES","NO")</f>
        <v>NO</v>
      </c>
      <c r="S166">
        <v>0</v>
      </c>
      <c r="T166" t="str">
        <f>IF(PCOS[[#This Row],[Do you exercise on a regular basis ?2]]=1,"YES","NO")</f>
        <v>YES</v>
      </c>
      <c r="U166">
        <v>1</v>
      </c>
      <c r="V166" t="str">
        <f>IF(PCOS[[#This Row],[Have you been diagnosed with PCOS/PCOD?2]]=1,"YES","NO")</f>
        <v>NO</v>
      </c>
      <c r="W166">
        <v>0</v>
      </c>
      <c r="X166" t="str">
        <f>IF(PCOS[[#This Row],[Do you experience mood swings ?2]]=1,"YES","NO")</f>
        <v>NO</v>
      </c>
      <c r="Y166">
        <v>0</v>
      </c>
      <c r="Z166" t="str">
        <f>IF(PCOS[[#This Row],[Are your periods regular ?2]]=1,"YES","NO")</f>
        <v>YES</v>
      </c>
      <c r="AA166">
        <v>1</v>
      </c>
      <c r="AB166" t="s">
        <v>27</v>
      </c>
    </row>
    <row r="167" spans="1:28" x14ac:dyDescent="0.3">
      <c r="A167">
        <v>21</v>
      </c>
      <c r="B167" t="str" cm="1">
        <f t="array" ref="B167">_xlfn.IFS(PCOS[[#This Row],[Age (in Years)]]&lt;=19,"Teenagers",PCOS[[#This Row],[Age (in Years)]]&lt;=29,"20's",PCOS[[#This Row],[Age (in Years)]]&lt;=39,"30's",PCOS[[#This Row],[Age (in Years)]]&lt;=49,"40's",PCOS[[#This Row],[Age (in Years)]]&lt;=59,"50's",PCOS[[#This Row],[Age (in Years)]]&lt;=69,"60's")</f>
        <v>20's</v>
      </c>
      <c r="C167">
        <v>50</v>
      </c>
      <c r="D167">
        <v>166</v>
      </c>
      <c r="E167" t="str" cm="1">
        <f t="array" ref="E167">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167">
        <v>15</v>
      </c>
      <c r="G167" t="s">
        <v>19</v>
      </c>
      <c r="H167" t="str">
        <f>IF(PCOS[[#This Row],[Have you gained weight recently?2]]=1,"YES","NO")</f>
        <v>NO</v>
      </c>
      <c r="I167">
        <v>0</v>
      </c>
      <c r="J167" t="str">
        <f>IF(PCOS[[#This Row],[Do you have excessive body/facial hair growth ?2]]=1,"YES","NO")</f>
        <v>NO</v>
      </c>
      <c r="K167">
        <v>0</v>
      </c>
      <c r="L167" t="str">
        <f>IF(PCOS[[#This Row],[Are you noticing skin darkening recently?2]]=1,"YES","NO")</f>
        <v>YES</v>
      </c>
      <c r="M167">
        <v>1</v>
      </c>
      <c r="N167" t="str">
        <f>IF(PCOS[[#This Row],[Do have hair loss/hair thinning/baldness ?2]]=1,"YES","NO")</f>
        <v>YES</v>
      </c>
      <c r="O167">
        <v>1</v>
      </c>
      <c r="P167" t="str">
        <f>IF(PCOS[[#This Row],[Do you have pimples/acne on your face/jawline ?2]]=1,"YES","NO")</f>
        <v>YES</v>
      </c>
      <c r="Q167">
        <v>1</v>
      </c>
      <c r="R167" t="str">
        <f>IF(PCOS[[#This Row],[Do you eat fast food regularly ?2]]=1,"YES","NO")</f>
        <v>YES</v>
      </c>
      <c r="S167">
        <v>1</v>
      </c>
      <c r="T167" t="str">
        <f>IF(PCOS[[#This Row],[Do you exercise on a regular basis ?2]]=1,"YES","NO")</f>
        <v>YES</v>
      </c>
      <c r="U167">
        <v>1</v>
      </c>
      <c r="V167" t="str">
        <f>IF(PCOS[[#This Row],[Have you been diagnosed with PCOS/PCOD?2]]=1,"YES","NO")</f>
        <v>NO</v>
      </c>
      <c r="W167">
        <v>0</v>
      </c>
      <c r="X167" t="str">
        <f>IF(PCOS[[#This Row],[Do you experience mood swings ?2]]=1,"YES","NO")</f>
        <v>YES</v>
      </c>
      <c r="Y167">
        <v>1</v>
      </c>
      <c r="Z167" t="str">
        <f>IF(PCOS[[#This Row],[Are your periods regular ?2]]=1,"YES","NO")</f>
        <v>YES</v>
      </c>
      <c r="AA167">
        <v>1</v>
      </c>
      <c r="AB167" t="s">
        <v>29</v>
      </c>
    </row>
    <row r="168" spans="1:28" x14ac:dyDescent="0.3">
      <c r="A168">
        <v>21</v>
      </c>
      <c r="B168" t="str" cm="1">
        <f t="array" ref="B168">_xlfn.IFS(PCOS[[#This Row],[Age (in Years)]]&lt;=19,"Teenagers",PCOS[[#This Row],[Age (in Years)]]&lt;=29,"20's",PCOS[[#This Row],[Age (in Years)]]&lt;=39,"30's",PCOS[[#This Row],[Age (in Years)]]&lt;=49,"40's",PCOS[[#This Row],[Age (in Years)]]&lt;=59,"50's",PCOS[[#This Row],[Age (in Years)]]&lt;=69,"60's")</f>
        <v>20's</v>
      </c>
      <c r="C168">
        <v>67</v>
      </c>
      <c r="D168">
        <v>169</v>
      </c>
      <c r="E168" t="str" cm="1">
        <f t="array" ref="E168">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168">
        <v>13</v>
      </c>
      <c r="G168" t="s">
        <v>19</v>
      </c>
      <c r="H168" t="str">
        <f>IF(PCOS[[#This Row],[Have you gained weight recently?2]]=1,"YES","NO")</f>
        <v>YES</v>
      </c>
      <c r="I168">
        <v>1</v>
      </c>
      <c r="J168" t="str">
        <f>IF(PCOS[[#This Row],[Do you have excessive body/facial hair growth ?2]]=1,"YES","NO")</f>
        <v>NO</v>
      </c>
      <c r="K168">
        <v>0</v>
      </c>
      <c r="L168" t="str">
        <f>IF(PCOS[[#This Row],[Are you noticing skin darkening recently?2]]=1,"YES","NO")</f>
        <v>NO</v>
      </c>
      <c r="M168">
        <v>0</v>
      </c>
      <c r="N168" t="str">
        <f>IF(PCOS[[#This Row],[Do have hair loss/hair thinning/baldness ?2]]=1,"YES","NO")</f>
        <v>YES</v>
      </c>
      <c r="O168">
        <v>1</v>
      </c>
      <c r="P168" t="str">
        <f>IF(PCOS[[#This Row],[Do you have pimples/acne on your face/jawline ?2]]=1,"YES","NO")</f>
        <v>NO</v>
      </c>
      <c r="Q168">
        <v>0</v>
      </c>
      <c r="R168" t="str">
        <f>IF(PCOS[[#This Row],[Do you eat fast food regularly ?2]]=1,"YES","NO")</f>
        <v>YES</v>
      </c>
      <c r="S168">
        <v>1</v>
      </c>
      <c r="T168" t="str">
        <f>IF(PCOS[[#This Row],[Do you exercise on a regular basis ?2]]=1,"YES","NO")</f>
        <v>NO</v>
      </c>
      <c r="U168">
        <v>0</v>
      </c>
      <c r="V168" t="str">
        <f>IF(PCOS[[#This Row],[Have you been diagnosed with PCOS/PCOD?2]]=1,"YES","NO")</f>
        <v>YES</v>
      </c>
      <c r="W168">
        <v>1</v>
      </c>
      <c r="X168" t="str">
        <f>IF(PCOS[[#This Row],[Do you experience mood swings ?2]]=1,"YES","NO")</f>
        <v>YES</v>
      </c>
      <c r="Y168">
        <v>1</v>
      </c>
      <c r="Z168" t="str">
        <f>IF(PCOS[[#This Row],[Are your periods regular ?2]]=1,"YES","NO")</f>
        <v>YES</v>
      </c>
      <c r="AA168">
        <v>1</v>
      </c>
      <c r="AB168" t="s">
        <v>27</v>
      </c>
    </row>
    <row r="169" spans="1:28" x14ac:dyDescent="0.3">
      <c r="A169">
        <v>20</v>
      </c>
      <c r="B169" t="str" cm="1">
        <f t="array" ref="B169">_xlfn.IFS(PCOS[[#This Row],[Age (in Years)]]&lt;=19,"Teenagers",PCOS[[#This Row],[Age (in Years)]]&lt;=29,"20's",PCOS[[#This Row],[Age (in Years)]]&lt;=39,"30's",PCOS[[#This Row],[Age (in Years)]]&lt;=49,"40's",PCOS[[#This Row],[Age (in Years)]]&lt;=59,"50's",PCOS[[#This Row],[Age (in Years)]]&lt;=69,"60's")</f>
        <v>20's</v>
      </c>
      <c r="C169">
        <v>50</v>
      </c>
      <c r="D169">
        <v>160</v>
      </c>
      <c r="E169" t="str" cm="1">
        <f t="array" ref="E169">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169">
        <v>11</v>
      </c>
      <c r="G169" t="s">
        <v>19</v>
      </c>
      <c r="H169" t="str">
        <f>IF(PCOS[[#This Row],[Have you gained weight recently?2]]=1,"YES","NO")</f>
        <v>YES</v>
      </c>
      <c r="I169">
        <v>1</v>
      </c>
      <c r="J169" t="str">
        <f>IF(PCOS[[#This Row],[Do you have excessive body/facial hair growth ?2]]=1,"YES","NO")</f>
        <v>NO</v>
      </c>
      <c r="K169">
        <v>0</v>
      </c>
      <c r="L169" t="str">
        <f>IF(PCOS[[#This Row],[Are you noticing skin darkening recently?2]]=1,"YES","NO")</f>
        <v>NO</v>
      </c>
      <c r="M169">
        <v>0</v>
      </c>
      <c r="N169" t="str">
        <f>IF(PCOS[[#This Row],[Do have hair loss/hair thinning/baldness ?2]]=1,"YES","NO")</f>
        <v>NO</v>
      </c>
      <c r="O169">
        <v>0</v>
      </c>
      <c r="P169" t="str">
        <f>IF(PCOS[[#This Row],[Do you have pimples/acne on your face/jawline ?2]]=1,"YES","NO")</f>
        <v>NO</v>
      </c>
      <c r="Q169">
        <v>0</v>
      </c>
      <c r="R169" t="str">
        <f>IF(PCOS[[#This Row],[Do you eat fast food regularly ?2]]=1,"YES","NO")</f>
        <v>NO</v>
      </c>
      <c r="S169">
        <v>0</v>
      </c>
      <c r="T169" t="str">
        <f>IF(PCOS[[#This Row],[Do you exercise on a regular basis ?2]]=1,"YES","NO")</f>
        <v>NO</v>
      </c>
      <c r="U169">
        <v>0</v>
      </c>
      <c r="V169" t="str">
        <f>IF(PCOS[[#This Row],[Have you been diagnosed with PCOS/PCOD?2]]=1,"YES","NO")</f>
        <v>NO</v>
      </c>
      <c r="W169">
        <v>0</v>
      </c>
      <c r="X169" t="str">
        <f>IF(PCOS[[#This Row],[Do you experience mood swings ?2]]=1,"YES","NO")</f>
        <v>YES</v>
      </c>
      <c r="Y169">
        <v>1</v>
      </c>
      <c r="Z169" t="str">
        <f>IF(PCOS[[#This Row],[Are your periods regular ?2]]=1,"YES","NO")</f>
        <v>YES</v>
      </c>
      <c r="AA169">
        <v>1</v>
      </c>
      <c r="AB169" t="s">
        <v>29</v>
      </c>
    </row>
    <row r="170" spans="1:28" x14ac:dyDescent="0.3">
      <c r="A170">
        <v>20</v>
      </c>
      <c r="B170" t="str" cm="1">
        <f t="array" ref="B170">_xlfn.IFS(PCOS[[#This Row],[Age (in Years)]]&lt;=19,"Teenagers",PCOS[[#This Row],[Age (in Years)]]&lt;=29,"20's",PCOS[[#This Row],[Age (in Years)]]&lt;=39,"30's",PCOS[[#This Row],[Age (in Years)]]&lt;=49,"40's",PCOS[[#This Row],[Age (in Years)]]&lt;=59,"50's",PCOS[[#This Row],[Age (in Years)]]&lt;=69,"60's")</f>
        <v>20's</v>
      </c>
      <c r="C170">
        <v>48</v>
      </c>
      <c r="D170">
        <v>51</v>
      </c>
      <c r="E170" t="str" cm="1">
        <f t="array" ref="E170">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170">
        <v>13</v>
      </c>
      <c r="G170" t="s">
        <v>19</v>
      </c>
      <c r="H170" t="str">
        <f>IF(PCOS[[#This Row],[Have you gained weight recently?2]]=1,"YES","NO")</f>
        <v>YES</v>
      </c>
      <c r="I170">
        <v>1</v>
      </c>
      <c r="J170" t="str">
        <f>IF(PCOS[[#This Row],[Do you have excessive body/facial hair growth ?2]]=1,"YES","NO")</f>
        <v>NO</v>
      </c>
      <c r="K170">
        <v>0</v>
      </c>
      <c r="L170" t="str">
        <f>IF(PCOS[[#This Row],[Are you noticing skin darkening recently?2]]=1,"YES","NO")</f>
        <v>NO</v>
      </c>
      <c r="M170">
        <v>0</v>
      </c>
      <c r="N170" t="str">
        <f>IF(PCOS[[#This Row],[Do have hair loss/hair thinning/baldness ?2]]=1,"YES","NO")</f>
        <v>YES</v>
      </c>
      <c r="O170">
        <v>1</v>
      </c>
      <c r="P170" t="str">
        <f>IF(PCOS[[#This Row],[Do you have pimples/acne on your face/jawline ?2]]=1,"YES","NO")</f>
        <v>YES</v>
      </c>
      <c r="Q170">
        <v>1</v>
      </c>
      <c r="R170" t="str">
        <f>IF(PCOS[[#This Row],[Do you eat fast food regularly ?2]]=1,"YES","NO")</f>
        <v>NO</v>
      </c>
      <c r="S170">
        <v>0</v>
      </c>
      <c r="T170" t="str">
        <f>IF(PCOS[[#This Row],[Do you exercise on a regular basis ?2]]=1,"YES","NO")</f>
        <v>YES</v>
      </c>
      <c r="U170">
        <v>1</v>
      </c>
      <c r="V170" t="str">
        <f>IF(PCOS[[#This Row],[Have you been diagnosed with PCOS/PCOD?2]]=1,"YES","NO")</f>
        <v>NO</v>
      </c>
      <c r="W170">
        <v>0</v>
      </c>
      <c r="X170" t="str">
        <f>IF(PCOS[[#This Row],[Do you experience mood swings ?2]]=1,"YES","NO")</f>
        <v>YES</v>
      </c>
      <c r="Y170">
        <v>1</v>
      </c>
      <c r="Z170" t="str">
        <f>IF(PCOS[[#This Row],[Are your periods regular ?2]]=1,"YES","NO")</f>
        <v>YES</v>
      </c>
      <c r="AA170">
        <v>1</v>
      </c>
      <c r="AB170" t="s">
        <v>32</v>
      </c>
    </row>
    <row r="171" spans="1:28" x14ac:dyDescent="0.3">
      <c r="A171">
        <v>21</v>
      </c>
      <c r="B171" t="str" cm="1">
        <f t="array" ref="B171">_xlfn.IFS(PCOS[[#This Row],[Age (in Years)]]&lt;=19,"Teenagers",PCOS[[#This Row],[Age (in Years)]]&lt;=29,"20's",PCOS[[#This Row],[Age (in Years)]]&lt;=39,"30's",PCOS[[#This Row],[Age (in Years)]]&lt;=49,"40's",PCOS[[#This Row],[Age (in Years)]]&lt;=59,"50's",PCOS[[#This Row],[Age (in Years)]]&lt;=69,"60's")</f>
        <v>20's</v>
      </c>
      <c r="C171">
        <v>44</v>
      </c>
      <c r="D171">
        <v>157</v>
      </c>
      <c r="E171" t="str" cm="1">
        <f t="array" ref="E171">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171">
        <v>13</v>
      </c>
      <c r="G171" t="s">
        <v>19</v>
      </c>
      <c r="H171" t="str">
        <f>IF(PCOS[[#This Row],[Have you gained weight recently?2]]=1,"YES","NO")</f>
        <v>NO</v>
      </c>
      <c r="I171">
        <v>0</v>
      </c>
      <c r="J171" t="str">
        <f>IF(PCOS[[#This Row],[Do you have excessive body/facial hair growth ?2]]=1,"YES","NO")</f>
        <v>NO</v>
      </c>
      <c r="K171">
        <v>0</v>
      </c>
      <c r="L171" t="str">
        <f>IF(PCOS[[#This Row],[Are you noticing skin darkening recently?2]]=1,"YES","NO")</f>
        <v>YES</v>
      </c>
      <c r="M171">
        <v>1</v>
      </c>
      <c r="N171" t="str">
        <f>IF(PCOS[[#This Row],[Do have hair loss/hair thinning/baldness ?2]]=1,"YES","NO")</f>
        <v>YES</v>
      </c>
      <c r="O171">
        <v>1</v>
      </c>
      <c r="P171" t="str">
        <f>IF(PCOS[[#This Row],[Do you have pimples/acne on your face/jawline ?2]]=1,"YES","NO")</f>
        <v>YES</v>
      </c>
      <c r="Q171">
        <v>1</v>
      </c>
      <c r="R171" t="str">
        <f>IF(PCOS[[#This Row],[Do you eat fast food regularly ?2]]=1,"YES","NO")</f>
        <v>YES</v>
      </c>
      <c r="S171">
        <v>1</v>
      </c>
      <c r="T171" t="str">
        <f>IF(PCOS[[#This Row],[Do you exercise on a regular basis ?2]]=1,"YES","NO")</f>
        <v>NO</v>
      </c>
      <c r="U171">
        <v>0</v>
      </c>
      <c r="V171" t="str">
        <f>IF(PCOS[[#This Row],[Have you been diagnosed with PCOS/PCOD?2]]=1,"YES","NO")</f>
        <v>NO</v>
      </c>
      <c r="W171">
        <v>0</v>
      </c>
      <c r="X171" t="str">
        <f>IF(PCOS[[#This Row],[Do you experience mood swings ?2]]=1,"YES","NO")</f>
        <v>YES</v>
      </c>
      <c r="Y171">
        <v>1</v>
      </c>
      <c r="Z171" t="str">
        <f>IF(PCOS[[#This Row],[Are your periods regular ?2]]=1,"YES","NO")</f>
        <v>YES</v>
      </c>
      <c r="AA171">
        <v>1</v>
      </c>
      <c r="AB171" t="s">
        <v>24</v>
      </c>
    </row>
    <row r="172" spans="1:28" x14ac:dyDescent="0.3">
      <c r="A172">
        <v>47</v>
      </c>
      <c r="B172" t="str" cm="1">
        <f t="array" ref="B172">_xlfn.IFS(PCOS[[#This Row],[Age (in Years)]]&lt;=19,"Teenagers",PCOS[[#This Row],[Age (in Years)]]&lt;=29,"20's",PCOS[[#This Row],[Age (in Years)]]&lt;=39,"30's",PCOS[[#This Row],[Age (in Years)]]&lt;=49,"40's",PCOS[[#This Row],[Age (in Years)]]&lt;=59,"50's",PCOS[[#This Row],[Age (in Years)]]&lt;=69,"60's")</f>
        <v>40's</v>
      </c>
      <c r="C172">
        <v>58</v>
      </c>
      <c r="D172">
        <v>162</v>
      </c>
      <c r="E172" t="str" cm="1">
        <f t="array" ref="E172">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172">
        <v>11</v>
      </c>
      <c r="G172" t="s">
        <v>20</v>
      </c>
      <c r="H172" t="str">
        <f>IF(PCOS[[#This Row],[Have you gained weight recently?2]]=1,"YES","NO")</f>
        <v>NO</v>
      </c>
      <c r="I172">
        <v>0</v>
      </c>
      <c r="J172" t="str">
        <f>IF(PCOS[[#This Row],[Do you have excessive body/facial hair growth ?2]]=1,"YES","NO")</f>
        <v>YES</v>
      </c>
      <c r="K172">
        <v>1</v>
      </c>
      <c r="L172" t="str">
        <f>IF(PCOS[[#This Row],[Are you noticing skin darkening recently?2]]=1,"YES","NO")</f>
        <v>NO</v>
      </c>
      <c r="M172">
        <v>0</v>
      </c>
      <c r="N172" t="str">
        <f>IF(PCOS[[#This Row],[Do have hair loss/hair thinning/baldness ?2]]=1,"YES","NO")</f>
        <v>NO</v>
      </c>
      <c r="O172">
        <v>0</v>
      </c>
      <c r="P172" t="str">
        <f>IF(PCOS[[#This Row],[Do you have pimples/acne on your face/jawline ?2]]=1,"YES","NO")</f>
        <v>NO</v>
      </c>
      <c r="Q172">
        <v>0</v>
      </c>
      <c r="R172" t="str">
        <f>IF(PCOS[[#This Row],[Do you eat fast food regularly ?2]]=1,"YES","NO")</f>
        <v>NO</v>
      </c>
      <c r="S172">
        <v>0</v>
      </c>
      <c r="T172" t="str">
        <f>IF(PCOS[[#This Row],[Do you exercise on a regular basis ?2]]=1,"YES","NO")</f>
        <v>NO</v>
      </c>
      <c r="U172">
        <v>0</v>
      </c>
      <c r="V172" t="str">
        <f>IF(PCOS[[#This Row],[Have you been diagnosed with PCOS/PCOD?2]]=1,"YES","NO")</f>
        <v>NO</v>
      </c>
      <c r="W172">
        <v>0</v>
      </c>
      <c r="X172" t="str">
        <f>IF(PCOS[[#This Row],[Do you experience mood swings ?2]]=1,"YES","NO")</f>
        <v>NO</v>
      </c>
      <c r="Y172">
        <v>0</v>
      </c>
      <c r="Z172" t="str">
        <f>IF(PCOS[[#This Row],[Are your periods regular ?2]]=1,"YES","NO")</f>
        <v>NO</v>
      </c>
      <c r="AA172">
        <v>0</v>
      </c>
      <c r="AB172" t="s">
        <v>27</v>
      </c>
    </row>
    <row r="173" spans="1:28" x14ac:dyDescent="0.3">
      <c r="A173">
        <v>21</v>
      </c>
      <c r="B173" t="str" cm="1">
        <f t="array" ref="B173">_xlfn.IFS(PCOS[[#This Row],[Age (in Years)]]&lt;=19,"Teenagers",PCOS[[#This Row],[Age (in Years)]]&lt;=29,"20's",PCOS[[#This Row],[Age (in Years)]]&lt;=39,"30's",PCOS[[#This Row],[Age (in Years)]]&lt;=49,"40's",PCOS[[#This Row],[Age (in Years)]]&lt;=59,"50's",PCOS[[#This Row],[Age (in Years)]]&lt;=69,"60's")</f>
        <v>20's</v>
      </c>
      <c r="C173">
        <v>60</v>
      </c>
      <c r="D173">
        <v>162</v>
      </c>
      <c r="E173" t="str" cm="1">
        <f t="array" ref="E173">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173">
        <v>13</v>
      </c>
      <c r="G173" t="s">
        <v>20</v>
      </c>
      <c r="H173" t="str">
        <f>IF(PCOS[[#This Row],[Have you gained weight recently?2]]=1,"YES","NO")</f>
        <v>YES</v>
      </c>
      <c r="I173">
        <v>1</v>
      </c>
      <c r="J173" t="str">
        <f>IF(PCOS[[#This Row],[Do you have excessive body/facial hair growth ?2]]=1,"YES","NO")</f>
        <v>NO</v>
      </c>
      <c r="K173">
        <v>0</v>
      </c>
      <c r="L173" t="str">
        <f>IF(PCOS[[#This Row],[Are you noticing skin darkening recently?2]]=1,"YES","NO")</f>
        <v>YES</v>
      </c>
      <c r="M173">
        <v>1</v>
      </c>
      <c r="N173" t="str">
        <f>IF(PCOS[[#This Row],[Do have hair loss/hair thinning/baldness ?2]]=1,"YES","NO")</f>
        <v>NO</v>
      </c>
      <c r="O173">
        <v>0</v>
      </c>
      <c r="P173" t="str">
        <f>IF(PCOS[[#This Row],[Do you have pimples/acne on your face/jawline ?2]]=1,"YES","NO")</f>
        <v>YES</v>
      </c>
      <c r="Q173">
        <v>1</v>
      </c>
      <c r="R173" t="str">
        <f>IF(PCOS[[#This Row],[Do you eat fast food regularly ?2]]=1,"YES","NO")</f>
        <v>YES</v>
      </c>
      <c r="S173">
        <v>1</v>
      </c>
      <c r="T173" t="str">
        <f>IF(PCOS[[#This Row],[Do you exercise on a regular basis ?2]]=1,"YES","NO")</f>
        <v>YES</v>
      </c>
      <c r="U173">
        <v>1</v>
      </c>
      <c r="V173" t="str">
        <f>IF(PCOS[[#This Row],[Have you been diagnosed with PCOS/PCOD?2]]=1,"YES","NO")</f>
        <v>YES</v>
      </c>
      <c r="W173">
        <v>1</v>
      </c>
      <c r="X173" t="str">
        <f>IF(PCOS[[#This Row],[Do you experience mood swings ?2]]=1,"YES","NO")</f>
        <v>YES</v>
      </c>
      <c r="Y173">
        <v>1</v>
      </c>
      <c r="Z173" t="str">
        <f>IF(PCOS[[#This Row],[Are your periods regular ?2]]=1,"YES","NO")</f>
        <v>NO</v>
      </c>
      <c r="AA173">
        <v>0</v>
      </c>
      <c r="AB173" t="s">
        <v>25</v>
      </c>
    </row>
    <row r="174" spans="1:28" x14ac:dyDescent="0.3">
      <c r="A174">
        <v>21</v>
      </c>
      <c r="B174" t="str" cm="1">
        <f t="array" ref="B174">_xlfn.IFS(PCOS[[#This Row],[Age (in Years)]]&lt;=19,"Teenagers",PCOS[[#This Row],[Age (in Years)]]&lt;=29,"20's",PCOS[[#This Row],[Age (in Years)]]&lt;=39,"30's",PCOS[[#This Row],[Age (in Years)]]&lt;=49,"40's",PCOS[[#This Row],[Age (in Years)]]&lt;=59,"50's",PCOS[[#This Row],[Age (in Years)]]&lt;=69,"60's")</f>
        <v>20's</v>
      </c>
      <c r="C174">
        <v>58</v>
      </c>
      <c r="D174">
        <v>167</v>
      </c>
      <c r="E174" t="str" cm="1">
        <f t="array" ref="E174">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174">
        <v>13</v>
      </c>
      <c r="G174" t="s">
        <v>19</v>
      </c>
      <c r="H174" t="str">
        <f>IF(PCOS[[#This Row],[Have you gained weight recently?2]]=1,"YES","NO")</f>
        <v>YES</v>
      </c>
      <c r="I174">
        <v>1</v>
      </c>
      <c r="J174" t="str">
        <f>IF(PCOS[[#This Row],[Do you have excessive body/facial hair growth ?2]]=1,"YES","NO")</f>
        <v>NO</v>
      </c>
      <c r="K174">
        <v>0</v>
      </c>
      <c r="L174" t="str">
        <f>IF(PCOS[[#This Row],[Are you noticing skin darkening recently?2]]=1,"YES","NO")</f>
        <v>NO</v>
      </c>
      <c r="M174">
        <v>0</v>
      </c>
      <c r="N174" t="str">
        <f>IF(PCOS[[#This Row],[Do have hair loss/hair thinning/baldness ?2]]=1,"YES","NO")</f>
        <v>NO</v>
      </c>
      <c r="O174">
        <v>0</v>
      </c>
      <c r="P174" t="str">
        <f>IF(PCOS[[#This Row],[Do you have pimples/acne on your face/jawline ?2]]=1,"YES","NO")</f>
        <v>NO</v>
      </c>
      <c r="Q174">
        <v>0</v>
      </c>
      <c r="R174" t="str">
        <f>IF(PCOS[[#This Row],[Do you eat fast food regularly ?2]]=1,"YES","NO")</f>
        <v>NO</v>
      </c>
      <c r="S174">
        <v>0</v>
      </c>
      <c r="T174" t="str">
        <f>IF(PCOS[[#This Row],[Do you exercise on a regular basis ?2]]=1,"YES","NO")</f>
        <v>YES</v>
      </c>
      <c r="U174">
        <v>1</v>
      </c>
      <c r="V174" t="str">
        <f>IF(PCOS[[#This Row],[Have you been diagnosed with PCOS/PCOD?2]]=1,"YES","NO")</f>
        <v>NO</v>
      </c>
      <c r="W174">
        <v>0</v>
      </c>
      <c r="X174" t="str">
        <f>IF(PCOS[[#This Row],[Do you experience mood swings ?2]]=1,"YES","NO")</f>
        <v>YES</v>
      </c>
      <c r="Y174">
        <v>1</v>
      </c>
      <c r="Z174" t="str">
        <f>IF(PCOS[[#This Row],[Are your periods regular ?2]]=1,"YES","NO")</f>
        <v>YES</v>
      </c>
      <c r="AA174">
        <v>1</v>
      </c>
      <c r="AB174" t="s">
        <v>29</v>
      </c>
    </row>
    <row r="175" spans="1:28" x14ac:dyDescent="0.3">
      <c r="A175">
        <v>21</v>
      </c>
      <c r="B175" t="str" cm="1">
        <f t="array" ref="B175">_xlfn.IFS(PCOS[[#This Row],[Age (in Years)]]&lt;=19,"Teenagers",PCOS[[#This Row],[Age (in Years)]]&lt;=29,"20's",PCOS[[#This Row],[Age (in Years)]]&lt;=39,"30's",PCOS[[#This Row],[Age (in Years)]]&lt;=49,"40's",PCOS[[#This Row],[Age (in Years)]]&lt;=59,"50's",PCOS[[#This Row],[Age (in Years)]]&lt;=69,"60's")</f>
        <v>20's</v>
      </c>
      <c r="C175">
        <v>56</v>
      </c>
      <c r="D175">
        <v>155</v>
      </c>
      <c r="E175" t="str" cm="1">
        <f t="array" ref="E175">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175">
        <v>15</v>
      </c>
      <c r="G175" t="s">
        <v>19</v>
      </c>
      <c r="H175" t="str">
        <f>IF(PCOS[[#This Row],[Have you gained weight recently?2]]=1,"YES","NO")</f>
        <v>YES</v>
      </c>
      <c r="I175">
        <v>1</v>
      </c>
      <c r="J175" t="str">
        <f>IF(PCOS[[#This Row],[Do you have excessive body/facial hair growth ?2]]=1,"YES","NO")</f>
        <v>NO</v>
      </c>
      <c r="K175">
        <v>0</v>
      </c>
      <c r="L175" t="str">
        <f>IF(PCOS[[#This Row],[Are you noticing skin darkening recently?2]]=1,"YES","NO")</f>
        <v>YES</v>
      </c>
      <c r="M175">
        <v>1</v>
      </c>
      <c r="N175" t="str">
        <f>IF(PCOS[[#This Row],[Do have hair loss/hair thinning/baldness ?2]]=1,"YES","NO")</f>
        <v>YES</v>
      </c>
      <c r="O175">
        <v>1</v>
      </c>
      <c r="P175" t="str">
        <f>IF(PCOS[[#This Row],[Do you have pimples/acne on your face/jawline ?2]]=1,"YES","NO")</f>
        <v>YES</v>
      </c>
      <c r="Q175">
        <v>1</v>
      </c>
      <c r="R175" t="str">
        <f>IF(PCOS[[#This Row],[Do you eat fast food regularly ?2]]=1,"YES","NO")</f>
        <v>NO</v>
      </c>
      <c r="S175">
        <v>0</v>
      </c>
      <c r="T175" t="str">
        <f>IF(PCOS[[#This Row],[Do you exercise on a regular basis ?2]]=1,"YES","NO")</f>
        <v>NO</v>
      </c>
      <c r="U175">
        <v>0</v>
      </c>
      <c r="V175" t="str">
        <f>IF(PCOS[[#This Row],[Have you been diagnosed with PCOS/PCOD?2]]=1,"YES","NO")</f>
        <v>NO</v>
      </c>
      <c r="W175">
        <v>0</v>
      </c>
      <c r="X175" t="str">
        <f>IF(PCOS[[#This Row],[Do you experience mood swings ?2]]=1,"YES","NO")</f>
        <v>YES</v>
      </c>
      <c r="Y175">
        <v>1</v>
      </c>
      <c r="Z175" t="str">
        <f>IF(PCOS[[#This Row],[Are your periods regular ?2]]=1,"YES","NO")</f>
        <v>YES</v>
      </c>
      <c r="AA175">
        <v>1</v>
      </c>
      <c r="AB175" t="s">
        <v>24</v>
      </c>
    </row>
    <row r="176" spans="1:28" x14ac:dyDescent="0.3">
      <c r="A176">
        <v>20</v>
      </c>
      <c r="B176" t="str" cm="1">
        <f t="array" ref="B176">_xlfn.IFS(PCOS[[#This Row],[Age (in Years)]]&lt;=19,"Teenagers",PCOS[[#This Row],[Age (in Years)]]&lt;=29,"20's",PCOS[[#This Row],[Age (in Years)]]&lt;=39,"30's",PCOS[[#This Row],[Age (in Years)]]&lt;=49,"40's",PCOS[[#This Row],[Age (in Years)]]&lt;=59,"50's",PCOS[[#This Row],[Age (in Years)]]&lt;=69,"60's")</f>
        <v>20's</v>
      </c>
      <c r="C176">
        <v>72</v>
      </c>
      <c r="D176">
        <v>163</v>
      </c>
      <c r="E176" t="str" cm="1">
        <f t="array" ref="E176">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176">
        <v>13</v>
      </c>
      <c r="G176" t="s">
        <v>21</v>
      </c>
      <c r="H176" t="str">
        <f>IF(PCOS[[#This Row],[Have you gained weight recently?2]]=1,"YES","NO")</f>
        <v>YES</v>
      </c>
      <c r="I176">
        <v>1</v>
      </c>
      <c r="J176" t="str">
        <f>IF(PCOS[[#This Row],[Do you have excessive body/facial hair growth ?2]]=1,"YES","NO")</f>
        <v>NO</v>
      </c>
      <c r="K176">
        <v>0</v>
      </c>
      <c r="L176" t="str">
        <f>IF(PCOS[[#This Row],[Are you noticing skin darkening recently?2]]=1,"YES","NO")</f>
        <v>YES</v>
      </c>
      <c r="M176">
        <v>1</v>
      </c>
      <c r="N176" t="str">
        <f>IF(PCOS[[#This Row],[Do have hair loss/hair thinning/baldness ?2]]=1,"YES","NO")</f>
        <v>YES</v>
      </c>
      <c r="O176">
        <v>1</v>
      </c>
      <c r="P176" t="str">
        <f>IF(PCOS[[#This Row],[Do you have pimples/acne on your face/jawline ?2]]=1,"YES","NO")</f>
        <v>YES</v>
      </c>
      <c r="Q176">
        <v>1</v>
      </c>
      <c r="R176" t="str">
        <f>IF(PCOS[[#This Row],[Do you eat fast food regularly ?2]]=1,"YES","NO")</f>
        <v>NO</v>
      </c>
      <c r="S176">
        <v>0</v>
      </c>
      <c r="T176" t="str">
        <f>IF(PCOS[[#This Row],[Do you exercise on a regular basis ?2]]=1,"YES","NO")</f>
        <v>NO</v>
      </c>
      <c r="U176">
        <v>0</v>
      </c>
      <c r="V176" t="str">
        <f>IF(PCOS[[#This Row],[Have you been diagnosed with PCOS/PCOD?2]]=1,"YES","NO")</f>
        <v>YES</v>
      </c>
      <c r="W176">
        <v>1</v>
      </c>
      <c r="X176" t="str">
        <f>IF(PCOS[[#This Row],[Do you experience mood swings ?2]]=1,"YES","NO")</f>
        <v>YES</v>
      </c>
      <c r="Y176">
        <v>1</v>
      </c>
      <c r="Z176" t="str">
        <f>IF(PCOS[[#This Row],[Are your periods regular ?2]]=1,"YES","NO")</f>
        <v>NO</v>
      </c>
      <c r="AA176">
        <v>0</v>
      </c>
      <c r="AB176" t="s">
        <v>32</v>
      </c>
    </row>
    <row r="177" spans="1:28" x14ac:dyDescent="0.3">
      <c r="A177">
        <v>23</v>
      </c>
      <c r="B177" t="str" cm="1">
        <f t="array" ref="B177">_xlfn.IFS(PCOS[[#This Row],[Age (in Years)]]&lt;=19,"Teenagers",PCOS[[#This Row],[Age (in Years)]]&lt;=29,"20's",PCOS[[#This Row],[Age (in Years)]]&lt;=39,"30's",PCOS[[#This Row],[Age (in Years)]]&lt;=49,"40's",PCOS[[#This Row],[Age (in Years)]]&lt;=59,"50's",PCOS[[#This Row],[Age (in Years)]]&lt;=69,"60's")</f>
        <v>20's</v>
      </c>
      <c r="C177">
        <v>64</v>
      </c>
      <c r="D177">
        <v>161</v>
      </c>
      <c r="E177" t="str" cm="1">
        <f t="array" ref="E177">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177">
        <v>11</v>
      </c>
      <c r="G177" t="s">
        <v>19</v>
      </c>
      <c r="H177" t="str">
        <f>IF(PCOS[[#This Row],[Have you gained weight recently?2]]=1,"YES","NO")</f>
        <v>YES</v>
      </c>
      <c r="I177">
        <v>1</v>
      </c>
      <c r="J177" t="str">
        <f>IF(PCOS[[#This Row],[Do you have excessive body/facial hair growth ?2]]=1,"YES","NO")</f>
        <v>NO</v>
      </c>
      <c r="K177">
        <v>0</v>
      </c>
      <c r="L177" t="str">
        <f>IF(PCOS[[#This Row],[Are you noticing skin darkening recently?2]]=1,"YES","NO")</f>
        <v>YES</v>
      </c>
      <c r="M177">
        <v>1</v>
      </c>
      <c r="N177" t="str">
        <f>IF(PCOS[[#This Row],[Do have hair loss/hair thinning/baldness ?2]]=1,"YES","NO")</f>
        <v>NO</v>
      </c>
      <c r="O177">
        <v>0</v>
      </c>
      <c r="P177" t="str">
        <f>IF(PCOS[[#This Row],[Do you have pimples/acne on your face/jawline ?2]]=1,"YES","NO")</f>
        <v>NO</v>
      </c>
      <c r="Q177">
        <v>0</v>
      </c>
      <c r="R177" t="str">
        <f>IF(PCOS[[#This Row],[Do you eat fast food regularly ?2]]=1,"YES","NO")</f>
        <v>NO</v>
      </c>
      <c r="S177">
        <v>0</v>
      </c>
      <c r="T177" t="str">
        <f>IF(PCOS[[#This Row],[Do you exercise on a regular basis ?2]]=1,"YES","NO")</f>
        <v>YES</v>
      </c>
      <c r="U177">
        <v>1</v>
      </c>
      <c r="V177" t="str">
        <f>IF(PCOS[[#This Row],[Have you been diagnosed with PCOS/PCOD?2]]=1,"YES","NO")</f>
        <v>YES</v>
      </c>
      <c r="W177">
        <v>1</v>
      </c>
      <c r="X177" t="str">
        <f>IF(PCOS[[#This Row],[Do you experience mood swings ?2]]=1,"YES","NO")</f>
        <v>NO</v>
      </c>
      <c r="Y177">
        <v>0</v>
      </c>
      <c r="Z177" t="str">
        <f>IF(PCOS[[#This Row],[Are your periods regular ?2]]=1,"YES","NO")</f>
        <v>NO</v>
      </c>
      <c r="AA177">
        <v>0</v>
      </c>
      <c r="AB177" t="s">
        <v>31</v>
      </c>
    </row>
    <row r="178" spans="1:28" x14ac:dyDescent="0.3">
      <c r="A178">
        <v>22</v>
      </c>
      <c r="B178" t="str" cm="1">
        <f t="array" ref="B178">_xlfn.IFS(PCOS[[#This Row],[Age (in Years)]]&lt;=19,"Teenagers",PCOS[[#This Row],[Age (in Years)]]&lt;=29,"20's",PCOS[[#This Row],[Age (in Years)]]&lt;=39,"30's",PCOS[[#This Row],[Age (in Years)]]&lt;=49,"40's",PCOS[[#This Row],[Age (in Years)]]&lt;=59,"50's",PCOS[[#This Row],[Age (in Years)]]&lt;=69,"60's")</f>
        <v>20's</v>
      </c>
      <c r="C178">
        <v>60</v>
      </c>
      <c r="D178">
        <v>165</v>
      </c>
      <c r="E178" t="str" cm="1">
        <f t="array" ref="E178">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178">
        <v>16</v>
      </c>
      <c r="G178" t="s">
        <v>19</v>
      </c>
      <c r="H178" t="str">
        <f>IF(PCOS[[#This Row],[Have you gained weight recently?2]]=1,"YES","NO")</f>
        <v>NO</v>
      </c>
      <c r="I178">
        <v>0</v>
      </c>
      <c r="J178" t="str">
        <f>IF(PCOS[[#This Row],[Do you have excessive body/facial hair growth ?2]]=1,"YES","NO")</f>
        <v>NO</v>
      </c>
      <c r="K178">
        <v>0</v>
      </c>
      <c r="L178" t="str">
        <f>IF(PCOS[[#This Row],[Are you noticing skin darkening recently?2]]=1,"YES","NO")</f>
        <v>NO</v>
      </c>
      <c r="M178">
        <v>0</v>
      </c>
      <c r="N178" t="str">
        <f>IF(PCOS[[#This Row],[Do have hair loss/hair thinning/baldness ?2]]=1,"YES","NO")</f>
        <v>NO</v>
      </c>
      <c r="O178">
        <v>0</v>
      </c>
      <c r="P178" t="str">
        <f>IF(PCOS[[#This Row],[Do you have pimples/acne on your face/jawline ?2]]=1,"YES","NO")</f>
        <v>NO</v>
      </c>
      <c r="Q178">
        <v>0</v>
      </c>
      <c r="R178" t="str">
        <f>IF(PCOS[[#This Row],[Do you eat fast food regularly ?2]]=1,"YES","NO")</f>
        <v>NO</v>
      </c>
      <c r="S178">
        <v>0</v>
      </c>
      <c r="T178" t="str">
        <f>IF(PCOS[[#This Row],[Do you exercise on a regular basis ?2]]=1,"YES","NO")</f>
        <v>NO</v>
      </c>
      <c r="U178">
        <v>0</v>
      </c>
      <c r="V178" t="str">
        <f>IF(PCOS[[#This Row],[Have you been diagnosed with PCOS/PCOD?2]]=1,"YES","NO")</f>
        <v>NO</v>
      </c>
      <c r="W178">
        <v>0</v>
      </c>
      <c r="X178" t="str">
        <f>IF(PCOS[[#This Row],[Do you experience mood swings ?2]]=1,"YES","NO")</f>
        <v>YES</v>
      </c>
      <c r="Y178">
        <v>1</v>
      </c>
      <c r="Z178" t="str">
        <f>IF(PCOS[[#This Row],[Are your periods regular ?2]]=1,"YES","NO")</f>
        <v>YES</v>
      </c>
      <c r="AA178">
        <v>1</v>
      </c>
      <c r="AB178" t="s">
        <v>29</v>
      </c>
    </row>
    <row r="179" spans="1:28" x14ac:dyDescent="0.3">
      <c r="A179">
        <v>21</v>
      </c>
      <c r="B179" t="str" cm="1">
        <f t="array" ref="B179">_xlfn.IFS(PCOS[[#This Row],[Age (in Years)]]&lt;=19,"Teenagers",PCOS[[#This Row],[Age (in Years)]]&lt;=29,"20's",PCOS[[#This Row],[Age (in Years)]]&lt;=39,"30's",PCOS[[#This Row],[Age (in Years)]]&lt;=49,"40's",PCOS[[#This Row],[Age (in Years)]]&lt;=59,"50's",PCOS[[#This Row],[Age (in Years)]]&lt;=69,"60's")</f>
        <v>20's</v>
      </c>
      <c r="C179">
        <v>61</v>
      </c>
      <c r="D179">
        <v>154</v>
      </c>
      <c r="E179" t="str" cm="1">
        <f t="array" ref="E179">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179">
        <v>15</v>
      </c>
      <c r="G179" t="s">
        <v>19</v>
      </c>
      <c r="H179" t="str">
        <f>IF(PCOS[[#This Row],[Have you gained weight recently?2]]=1,"YES","NO")</f>
        <v>YES</v>
      </c>
      <c r="I179">
        <v>1</v>
      </c>
      <c r="J179" t="str">
        <f>IF(PCOS[[#This Row],[Do you have excessive body/facial hair growth ?2]]=1,"YES","NO")</f>
        <v>YES</v>
      </c>
      <c r="K179">
        <v>1</v>
      </c>
      <c r="L179" t="str">
        <f>IF(PCOS[[#This Row],[Are you noticing skin darkening recently?2]]=1,"YES","NO")</f>
        <v>NO</v>
      </c>
      <c r="M179">
        <v>0</v>
      </c>
      <c r="N179" t="str">
        <f>IF(PCOS[[#This Row],[Do have hair loss/hair thinning/baldness ?2]]=1,"YES","NO")</f>
        <v>YES</v>
      </c>
      <c r="O179">
        <v>1</v>
      </c>
      <c r="P179" t="str">
        <f>IF(PCOS[[#This Row],[Do you have pimples/acne on your face/jawline ?2]]=1,"YES","NO")</f>
        <v>NO</v>
      </c>
      <c r="Q179">
        <v>0</v>
      </c>
      <c r="R179" t="str">
        <f>IF(PCOS[[#This Row],[Do you eat fast food regularly ?2]]=1,"YES","NO")</f>
        <v>YES</v>
      </c>
      <c r="S179">
        <v>1</v>
      </c>
      <c r="T179" t="str">
        <f>IF(PCOS[[#This Row],[Do you exercise on a regular basis ?2]]=1,"YES","NO")</f>
        <v>NO</v>
      </c>
      <c r="U179">
        <v>0</v>
      </c>
      <c r="V179" t="str">
        <f>IF(PCOS[[#This Row],[Have you been diagnosed with PCOS/PCOD?2]]=1,"YES","NO")</f>
        <v>NO</v>
      </c>
      <c r="W179">
        <v>0</v>
      </c>
      <c r="X179" t="str">
        <f>IF(PCOS[[#This Row],[Do you experience mood swings ?2]]=1,"YES","NO")</f>
        <v>YES</v>
      </c>
      <c r="Y179">
        <v>1</v>
      </c>
      <c r="Z179" t="str">
        <f>IF(PCOS[[#This Row],[Are your periods regular ?2]]=1,"YES","NO")</f>
        <v>YES</v>
      </c>
      <c r="AA179">
        <v>1</v>
      </c>
      <c r="AB179" t="s">
        <v>27</v>
      </c>
    </row>
    <row r="180" spans="1:28" x14ac:dyDescent="0.3">
      <c r="A180">
        <v>19</v>
      </c>
      <c r="B180" t="str" cm="1">
        <f t="array" ref="B180">_xlfn.IFS(PCOS[[#This Row],[Age (in Years)]]&lt;=19,"Teenagers",PCOS[[#This Row],[Age (in Years)]]&lt;=29,"20's",PCOS[[#This Row],[Age (in Years)]]&lt;=39,"30's",PCOS[[#This Row],[Age (in Years)]]&lt;=49,"40's",PCOS[[#This Row],[Age (in Years)]]&lt;=59,"50's",PCOS[[#This Row],[Age (in Years)]]&lt;=69,"60's")</f>
        <v>Teenagers</v>
      </c>
      <c r="C180">
        <v>45</v>
      </c>
      <c r="D180">
        <v>150</v>
      </c>
      <c r="E180" t="str" cm="1">
        <f t="array" ref="E180">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180">
        <v>13</v>
      </c>
      <c r="G180" t="s">
        <v>19</v>
      </c>
      <c r="H180" t="str">
        <f>IF(PCOS[[#This Row],[Have you gained weight recently?2]]=1,"YES","NO")</f>
        <v>YES</v>
      </c>
      <c r="I180">
        <v>1</v>
      </c>
      <c r="J180" t="str">
        <f>IF(PCOS[[#This Row],[Do you have excessive body/facial hair growth ?2]]=1,"YES","NO")</f>
        <v>YES</v>
      </c>
      <c r="K180">
        <v>1</v>
      </c>
      <c r="L180" t="str">
        <f>IF(PCOS[[#This Row],[Are you noticing skin darkening recently?2]]=1,"YES","NO")</f>
        <v>NO</v>
      </c>
      <c r="M180">
        <v>0</v>
      </c>
      <c r="N180" t="str">
        <f>IF(PCOS[[#This Row],[Do have hair loss/hair thinning/baldness ?2]]=1,"YES","NO")</f>
        <v>NO</v>
      </c>
      <c r="O180">
        <v>0</v>
      </c>
      <c r="P180" t="str">
        <f>IF(PCOS[[#This Row],[Do you have pimples/acne on your face/jawline ?2]]=1,"YES","NO")</f>
        <v>NO</v>
      </c>
      <c r="Q180">
        <v>0</v>
      </c>
      <c r="R180" t="str">
        <f>IF(PCOS[[#This Row],[Do you eat fast food regularly ?2]]=1,"YES","NO")</f>
        <v>NO</v>
      </c>
      <c r="S180">
        <v>0</v>
      </c>
      <c r="T180" t="str">
        <f>IF(PCOS[[#This Row],[Do you exercise on a regular basis ?2]]=1,"YES","NO")</f>
        <v>NO</v>
      </c>
      <c r="U180">
        <v>0</v>
      </c>
      <c r="V180" t="str">
        <f>IF(PCOS[[#This Row],[Have you been diagnosed with PCOS/PCOD?2]]=1,"YES","NO")</f>
        <v>YES</v>
      </c>
      <c r="W180">
        <v>1</v>
      </c>
      <c r="X180" t="str">
        <f>IF(PCOS[[#This Row],[Do you experience mood swings ?2]]=1,"YES","NO")</f>
        <v>YES</v>
      </c>
      <c r="Y180">
        <v>1</v>
      </c>
      <c r="Z180" t="str">
        <f>IF(PCOS[[#This Row],[Are your periods regular ?2]]=1,"YES","NO")</f>
        <v>NO</v>
      </c>
      <c r="AA180">
        <v>0</v>
      </c>
      <c r="AB180" t="s">
        <v>27</v>
      </c>
    </row>
    <row r="181" spans="1:28" x14ac:dyDescent="0.3">
      <c r="A181">
        <v>20</v>
      </c>
      <c r="B181" t="str" cm="1">
        <f t="array" ref="B181">_xlfn.IFS(PCOS[[#This Row],[Age (in Years)]]&lt;=19,"Teenagers",PCOS[[#This Row],[Age (in Years)]]&lt;=29,"20's",PCOS[[#This Row],[Age (in Years)]]&lt;=39,"30's",PCOS[[#This Row],[Age (in Years)]]&lt;=49,"40's",PCOS[[#This Row],[Age (in Years)]]&lt;=59,"50's",PCOS[[#This Row],[Age (in Years)]]&lt;=69,"60's")</f>
        <v>20's</v>
      </c>
      <c r="C181">
        <v>53</v>
      </c>
      <c r="D181">
        <v>167</v>
      </c>
      <c r="E181" t="str" cm="1">
        <f t="array" ref="E181">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181">
        <v>15</v>
      </c>
      <c r="G181" t="s">
        <v>19</v>
      </c>
      <c r="H181" t="str">
        <f>IF(PCOS[[#This Row],[Have you gained weight recently?2]]=1,"YES","NO")</f>
        <v>NO</v>
      </c>
      <c r="I181">
        <v>0</v>
      </c>
      <c r="J181" t="str">
        <f>IF(PCOS[[#This Row],[Do you have excessive body/facial hair growth ?2]]=1,"YES","NO")</f>
        <v>NO</v>
      </c>
      <c r="K181">
        <v>0</v>
      </c>
      <c r="L181" t="str">
        <f>IF(PCOS[[#This Row],[Are you noticing skin darkening recently?2]]=1,"YES","NO")</f>
        <v>YES</v>
      </c>
      <c r="M181">
        <v>1</v>
      </c>
      <c r="N181" t="str">
        <f>IF(PCOS[[#This Row],[Do have hair loss/hair thinning/baldness ?2]]=1,"YES","NO")</f>
        <v>YES</v>
      </c>
      <c r="O181">
        <v>1</v>
      </c>
      <c r="P181" t="str">
        <f>IF(PCOS[[#This Row],[Do you have pimples/acne on your face/jawline ?2]]=1,"YES","NO")</f>
        <v>YES</v>
      </c>
      <c r="Q181">
        <v>1</v>
      </c>
      <c r="R181" t="str">
        <f>IF(PCOS[[#This Row],[Do you eat fast food regularly ?2]]=1,"YES","NO")</f>
        <v>YES</v>
      </c>
      <c r="S181">
        <v>1</v>
      </c>
      <c r="T181" t="str">
        <f>IF(PCOS[[#This Row],[Do you exercise on a regular basis ?2]]=1,"YES","NO")</f>
        <v>NO</v>
      </c>
      <c r="U181">
        <v>0</v>
      </c>
      <c r="V181" t="str">
        <f>IF(PCOS[[#This Row],[Have you been diagnosed with PCOS/PCOD?2]]=1,"YES","NO")</f>
        <v>NO</v>
      </c>
      <c r="W181">
        <v>0</v>
      </c>
      <c r="X181" t="str">
        <f>IF(PCOS[[#This Row],[Do you experience mood swings ?2]]=1,"YES","NO")</f>
        <v>YES</v>
      </c>
      <c r="Y181">
        <v>1</v>
      </c>
      <c r="Z181" t="str">
        <f>IF(PCOS[[#This Row],[Are your periods regular ?2]]=1,"YES","NO")</f>
        <v>YES</v>
      </c>
      <c r="AA181">
        <v>1</v>
      </c>
      <c r="AB181" t="s">
        <v>29</v>
      </c>
    </row>
    <row r="182" spans="1:28" x14ac:dyDescent="0.3">
      <c r="A182">
        <v>20</v>
      </c>
      <c r="B182" t="str" cm="1">
        <f t="array" ref="B182">_xlfn.IFS(PCOS[[#This Row],[Age (in Years)]]&lt;=19,"Teenagers",PCOS[[#This Row],[Age (in Years)]]&lt;=29,"20's",PCOS[[#This Row],[Age (in Years)]]&lt;=39,"30's",PCOS[[#This Row],[Age (in Years)]]&lt;=49,"40's",PCOS[[#This Row],[Age (in Years)]]&lt;=59,"50's",PCOS[[#This Row],[Age (in Years)]]&lt;=69,"60's")</f>
        <v>20's</v>
      </c>
      <c r="C182">
        <v>55</v>
      </c>
      <c r="D182">
        <v>165</v>
      </c>
      <c r="E182" t="str" cm="1">
        <f t="array" ref="E182">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182">
        <v>11</v>
      </c>
      <c r="G182" t="s">
        <v>19</v>
      </c>
      <c r="H182" t="str">
        <f>IF(PCOS[[#This Row],[Have you gained weight recently?2]]=1,"YES","NO")</f>
        <v>NO</v>
      </c>
      <c r="I182">
        <v>0</v>
      </c>
      <c r="J182" t="str">
        <f>IF(PCOS[[#This Row],[Do you have excessive body/facial hair growth ?2]]=1,"YES","NO")</f>
        <v>YES</v>
      </c>
      <c r="K182">
        <v>1</v>
      </c>
      <c r="L182" t="str">
        <f>IF(PCOS[[#This Row],[Are you noticing skin darkening recently?2]]=1,"YES","NO")</f>
        <v>YES</v>
      </c>
      <c r="M182">
        <v>1</v>
      </c>
      <c r="N182" t="str">
        <f>IF(PCOS[[#This Row],[Do have hair loss/hair thinning/baldness ?2]]=1,"YES","NO")</f>
        <v>NO</v>
      </c>
      <c r="O182">
        <v>0</v>
      </c>
      <c r="P182" t="str">
        <f>IF(PCOS[[#This Row],[Do you have pimples/acne on your face/jawline ?2]]=1,"YES","NO")</f>
        <v>YES</v>
      </c>
      <c r="Q182">
        <v>1</v>
      </c>
      <c r="R182" t="str">
        <f>IF(PCOS[[#This Row],[Do you eat fast food regularly ?2]]=1,"YES","NO")</f>
        <v>NO</v>
      </c>
      <c r="S182">
        <v>0</v>
      </c>
      <c r="T182" t="str">
        <f>IF(PCOS[[#This Row],[Do you exercise on a regular basis ?2]]=1,"YES","NO")</f>
        <v>YES</v>
      </c>
      <c r="U182">
        <v>1</v>
      </c>
      <c r="V182" t="str">
        <f>IF(PCOS[[#This Row],[Have you been diagnosed with PCOS/PCOD?2]]=1,"YES","NO")</f>
        <v>NO</v>
      </c>
      <c r="W182">
        <v>0</v>
      </c>
      <c r="X182" t="str">
        <f>IF(PCOS[[#This Row],[Do you experience mood swings ?2]]=1,"YES","NO")</f>
        <v>YES</v>
      </c>
      <c r="Y182">
        <v>1</v>
      </c>
      <c r="Z182" t="str">
        <f>IF(PCOS[[#This Row],[Are your periods regular ?2]]=1,"YES","NO")</f>
        <v>YES</v>
      </c>
      <c r="AA182">
        <v>1</v>
      </c>
      <c r="AB182" t="s">
        <v>32</v>
      </c>
    </row>
    <row r="183" spans="1:28" x14ac:dyDescent="0.3">
      <c r="A183">
        <v>21</v>
      </c>
      <c r="B183" t="str" cm="1">
        <f t="array" ref="B183">_xlfn.IFS(PCOS[[#This Row],[Age (in Years)]]&lt;=19,"Teenagers",PCOS[[#This Row],[Age (in Years)]]&lt;=29,"20's",PCOS[[#This Row],[Age (in Years)]]&lt;=39,"30's",PCOS[[#This Row],[Age (in Years)]]&lt;=49,"40's",PCOS[[#This Row],[Age (in Years)]]&lt;=59,"50's",PCOS[[#This Row],[Age (in Years)]]&lt;=69,"60's")</f>
        <v>20's</v>
      </c>
      <c r="C183">
        <v>78</v>
      </c>
      <c r="D183">
        <v>163</v>
      </c>
      <c r="E183" t="str" cm="1">
        <f t="array" ref="E183">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183">
        <v>11</v>
      </c>
      <c r="G183" t="s">
        <v>21</v>
      </c>
      <c r="H183" t="str">
        <f>IF(PCOS[[#This Row],[Have you gained weight recently?2]]=1,"YES","NO")</f>
        <v>YES</v>
      </c>
      <c r="I183">
        <v>1</v>
      </c>
      <c r="J183" t="str">
        <f>IF(PCOS[[#This Row],[Do you have excessive body/facial hair growth ?2]]=1,"YES","NO")</f>
        <v>NO</v>
      </c>
      <c r="K183">
        <v>0</v>
      </c>
      <c r="L183" t="str">
        <f>IF(PCOS[[#This Row],[Are you noticing skin darkening recently?2]]=1,"YES","NO")</f>
        <v>YES</v>
      </c>
      <c r="M183">
        <v>1</v>
      </c>
      <c r="N183" t="str">
        <f>IF(PCOS[[#This Row],[Do have hair loss/hair thinning/baldness ?2]]=1,"YES","NO")</f>
        <v>YES</v>
      </c>
      <c r="O183">
        <v>1</v>
      </c>
      <c r="P183" t="str">
        <f>IF(PCOS[[#This Row],[Do you have pimples/acne on your face/jawline ?2]]=1,"YES","NO")</f>
        <v>YES</v>
      </c>
      <c r="Q183">
        <v>1</v>
      </c>
      <c r="R183" t="str">
        <f>IF(PCOS[[#This Row],[Do you eat fast food regularly ?2]]=1,"YES","NO")</f>
        <v>YES</v>
      </c>
      <c r="S183">
        <v>1</v>
      </c>
      <c r="T183" t="str">
        <f>IF(PCOS[[#This Row],[Do you exercise on a regular basis ?2]]=1,"YES","NO")</f>
        <v>YES</v>
      </c>
      <c r="U183">
        <v>1</v>
      </c>
      <c r="V183" t="str">
        <f>IF(PCOS[[#This Row],[Have you been diagnosed with PCOS/PCOD?2]]=1,"YES","NO")</f>
        <v>YES</v>
      </c>
      <c r="W183">
        <v>1</v>
      </c>
      <c r="X183" t="str">
        <f>IF(PCOS[[#This Row],[Do you experience mood swings ?2]]=1,"YES","NO")</f>
        <v>YES</v>
      </c>
      <c r="Y183">
        <v>1</v>
      </c>
      <c r="Z183" t="str">
        <f>IF(PCOS[[#This Row],[Are your periods regular ?2]]=1,"YES","NO")</f>
        <v>NO</v>
      </c>
      <c r="AA183">
        <v>0</v>
      </c>
      <c r="AB183" t="s">
        <v>31</v>
      </c>
    </row>
    <row r="184" spans="1:28" x14ac:dyDescent="0.3">
      <c r="A184">
        <v>21</v>
      </c>
      <c r="B184" t="str" cm="1">
        <f t="array" ref="B184">_xlfn.IFS(PCOS[[#This Row],[Age (in Years)]]&lt;=19,"Teenagers",PCOS[[#This Row],[Age (in Years)]]&lt;=29,"20's",PCOS[[#This Row],[Age (in Years)]]&lt;=39,"30's",PCOS[[#This Row],[Age (in Years)]]&lt;=49,"40's",PCOS[[#This Row],[Age (in Years)]]&lt;=59,"50's",PCOS[[#This Row],[Age (in Years)]]&lt;=69,"60's")</f>
        <v>20's</v>
      </c>
      <c r="C184">
        <v>58</v>
      </c>
      <c r="D184">
        <v>152</v>
      </c>
      <c r="E184" t="str" cm="1">
        <f t="array" ref="E184">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184">
        <v>15</v>
      </c>
      <c r="G184" t="s">
        <v>19</v>
      </c>
      <c r="H184" t="str">
        <f>IF(PCOS[[#This Row],[Have you gained weight recently?2]]=1,"YES","NO")</f>
        <v>YES</v>
      </c>
      <c r="I184">
        <v>1</v>
      </c>
      <c r="J184" t="str">
        <f>IF(PCOS[[#This Row],[Do you have excessive body/facial hair growth ?2]]=1,"YES","NO")</f>
        <v>NO</v>
      </c>
      <c r="K184">
        <v>0</v>
      </c>
      <c r="L184" t="str">
        <f>IF(PCOS[[#This Row],[Are you noticing skin darkening recently?2]]=1,"YES","NO")</f>
        <v>NO</v>
      </c>
      <c r="M184">
        <v>0</v>
      </c>
      <c r="N184" t="str">
        <f>IF(PCOS[[#This Row],[Do have hair loss/hair thinning/baldness ?2]]=1,"YES","NO")</f>
        <v>YES</v>
      </c>
      <c r="O184">
        <v>1</v>
      </c>
      <c r="P184" t="str">
        <f>IF(PCOS[[#This Row],[Do you have pimples/acne on your face/jawline ?2]]=1,"YES","NO")</f>
        <v>YES</v>
      </c>
      <c r="Q184">
        <v>1</v>
      </c>
      <c r="R184" t="str">
        <f>IF(PCOS[[#This Row],[Do you eat fast food regularly ?2]]=1,"YES","NO")</f>
        <v>YES</v>
      </c>
      <c r="S184">
        <v>1</v>
      </c>
      <c r="T184" t="str">
        <f>IF(PCOS[[#This Row],[Do you exercise on a regular basis ?2]]=1,"YES","NO")</f>
        <v>NO</v>
      </c>
      <c r="U184">
        <v>0</v>
      </c>
      <c r="V184" t="str">
        <f>IF(PCOS[[#This Row],[Have you been diagnosed with PCOS/PCOD?2]]=1,"YES","NO")</f>
        <v>NO</v>
      </c>
      <c r="W184">
        <v>0</v>
      </c>
      <c r="X184" t="str">
        <f>IF(PCOS[[#This Row],[Do you experience mood swings ?2]]=1,"YES","NO")</f>
        <v>YES</v>
      </c>
      <c r="Y184">
        <v>1</v>
      </c>
      <c r="Z184" t="str">
        <f>IF(PCOS[[#This Row],[Are your periods regular ?2]]=1,"YES","NO")</f>
        <v>YES</v>
      </c>
      <c r="AA184">
        <v>1</v>
      </c>
      <c r="AB184" t="s">
        <v>27</v>
      </c>
    </row>
    <row r="185" spans="1:28" x14ac:dyDescent="0.3">
      <c r="A185">
        <v>27</v>
      </c>
      <c r="B185" t="str" cm="1">
        <f t="array" ref="B185">_xlfn.IFS(PCOS[[#This Row],[Age (in Years)]]&lt;=19,"Teenagers",PCOS[[#This Row],[Age (in Years)]]&lt;=29,"20's",PCOS[[#This Row],[Age (in Years)]]&lt;=39,"30's",PCOS[[#This Row],[Age (in Years)]]&lt;=49,"40's",PCOS[[#This Row],[Age (in Years)]]&lt;=59,"50's",PCOS[[#This Row],[Age (in Years)]]&lt;=69,"60's")</f>
        <v>20's</v>
      </c>
      <c r="C185">
        <v>58</v>
      </c>
      <c r="D185">
        <v>163</v>
      </c>
      <c r="E185" t="str" cm="1">
        <f t="array" ref="E185">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185">
        <v>14</v>
      </c>
      <c r="G185" t="s">
        <v>19</v>
      </c>
      <c r="H185" t="str">
        <f>IF(PCOS[[#This Row],[Have you gained weight recently?2]]=1,"YES","NO")</f>
        <v>NO</v>
      </c>
      <c r="I185">
        <v>0</v>
      </c>
      <c r="J185" t="str">
        <f>IF(PCOS[[#This Row],[Do you have excessive body/facial hair growth ?2]]=1,"YES","NO")</f>
        <v>NO</v>
      </c>
      <c r="K185">
        <v>0</v>
      </c>
      <c r="L185" t="str">
        <f>IF(PCOS[[#This Row],[Are you noticing skin darkening recently?2]]=1,"YES","NO")</f>
        <v>YES</v>
      </c>
      <c r="M185">
        <v>1</v>
      </c>
      <c r="N185" t="str">
        <f>IF(PCOS[[#This Row],[Do have hair loss/hair thinning/baldness ?2]]=1,"YES","NO")</f>
        <v>YES</v>
      </c>
      <c r="O185">
        <v>1</v>
      </c>
      <c r="P185" t="str">
        <f>IF(PCOS[[#This Row],[Do you have pimples/acne on your face/jawline ?2]]=1,"YES","NO")</f>
        <v>YES</v>
      </c>
      <c r="Q185">
        <v>1</v>
      </c>
      <c r="R185" t="str">
        <f>IF(PCOS[[#This Row],[Do you eat fast food regularly ?2]]=1,"YES","NO")</f>
        <v>NO</v>
      </c>
      <c r="S185">
        <v>0</v>
      </c>
      <c r="T185" t="str">
        <f>IF(PCOS[[#This Row],[Do you exercise on a regular basis ?2]]=1,"YES","NO")</f>
        <v>NO</v>
      </c>
      <c r="U185">
        <v>0</v>
      </c>
      <c r="V185" t="str">
        <f>IF(PCOS[[#This Row],[Have you been diagnosed with PCOS/PCOD?2]]=1,"YES","NO")</f>
        <v>YES</v>
      </c>
      <c r="W185">
        <v>1</v>
      </c>
      <c r="X185" t="str">
        <f>IF(PCOS[[#This Row],[Do you experience mood swings ?2]]=1,"YES","NO")</f>
        <v>YES</v>
      </c>
      <c r="Y185">
        <v>1</v>
      </c>
      <c r="Z185" t="str">
        <f>IF(PCOS[[#This Row],[Are your periods regular ?2]]=1,"YES","NO")</f>
        <v>YES</v>
      </c>
      <c r="AA185">
        <v>1</v>
      </c>
      <c r="AB185" t="s">
        <v>25</v>
      </c>
    </row>
    <row r="186" spans="1:28" x14ac:dyDescent="0.3">
      <c r="A186">
        <v>22</v>
      </c>
      <c r="B186" t="str" cm="1">
        <f t="array" ref="B186">_xlfn.IFS(PCOS[[#This Row],[Age (in Years)]]&lt;=19,"Teenagers",PCOS[[#This Row],[Age (in Years)]]&lt;=29,"20's",PCOS[[#This Row],[Age (in Years)]]&lt;=39,"30's",PCOS[[#This Row],[Age (in Years)]]&lt;=49,"40's",PCOS[[#This Row],[Age (in Years)]]&lt;=59,"50's",PCOS[[#This Row],[Age (in Years)]]&lt;=69,"60's")</f>
        <v>20's</v>
      </c>
      <c r="C186">
        <v>59</v>
      </c>
      <c r="D186">
        <v>157</v>
      </c>
      <c r="E186" t="str" cm="1">
        <f t="array" ref="E186">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186">
        <v>13</v>
      </c>
      <c r="G186" t="s">
        <v>20</v>
      </c>
      <c r="H186" t="str">
        <f>IF(PCOS[[#This Row],[Have you gained weight recently?2]]=1,"YES","NO")</f>
        <v>YES</v>
      </c>
      <c r="I186">
        <v>1</v>
      </c>
      <c r="J186" t="str">
        <f>IF(PCOS[[#This Row],[Do you have excessive body/facial hair growth ?2]]=1,"YES","NO")</f>
        <v>YES</v>
      </c>
      <c r="K186">
        <v>1</v>
      </c>
      <c r="L186" t="str">
        <f>IF(PCOS[[#This Row],[Are you noticing skin darkening recently?2]]=1,"YES","NO")</f>
        <v>YES</v>
      </c>
      <c r="M186">
        <v>1</v>
      </c>
      <c r="N186" t="str">
        <f>IF(PCOS[[#This Row],[Do have hair loss/hair thinning/baldness ?2]]=1,"YES","NO")</f>
        <v>YES</v>
      </c>
      <c r="O186">
        <v>1</v>
      </c>
      <c r="P186" t="str">
        <f>IF(PCOS[[#This Row],[Do you have pimples/acne on your face/jawline ?2]]=1,"YES","NO")</f>
        <v>YES</v>
      </c>
      <c r="Q186">
        <v>1</v>
      </c>
      <c r="R186" t="str">
        <f>IF(PCOS[[#This Row],[Do you eat fast food regularly ?2]]=1,"YES","NO")</f>
        <v>NO</v>
      </c>
      <c r="S186">
        <v>0</v>
      </c>
      <c r="T186" t="str">
        <f>IF(PCOS[[#This Row],[Do you exercise on a regular basis ?2]]=1,"YES","NO")</f>
        <v>NO</v>
      </c>
      <c r="U186">
        <v>0</v>
      </c>
      <c r="V186" t="str">
        <f>IF(PCOS[[#This Row],[Have you been diagnosed with PCOS/PCOD?2]]=1,"YES","NO")</f>
        <v>YES</v>
      </c>
      <c r="W186">
        <v>1</v>
      </c>
      <c r="X186" t="str">
        <f>IF(PCOS[[#This Row],[Do you experience mood swings ?2]]=1,"YES","NO")</f>
        <v>YES</v>
      </c>
      <c r="Y186">
        <v>1</v>
      </c>
      <c r="Z186" t="str">
        <f>IF(PCOS[[#This Row],[Are your periods regular ?2]]=1,"YES","NO")</f>
        <v>NO</v>
      </c>
      <c r="AA186">
        <v>0</v>
      </c>
      <c r="AB186" t="s">
        <v>31</v>
      </c>
    </row>
    <row r="187" spans="1:28" x14ac:dyDescent="0.3">
      <c r="A187">
        <v>22</v>
      </c>
      <c r="B187" t="str" cm="1">
        <f t="array" ref="B187">_xlfn.IFS(PCOS[[#This Row],[Age (in Years)]]&lt;=19,"Teenagers",PCOS[[#This Row],[Age (in Years)]]&lt;=29,"20's",PCOS[[#This Row],[Age (in Years)]]&lt;=39,"30's",PCOS[[#This Row],[Age (in Years)]]&lt;=49,"40's",PCOS[[#This Row],[Age (in Years)]]&lt;=59,"50's",PCOS[[#This Row],[Age (in Years)]]&lt;=69,"60's")</f>
        <v>20's</v>
      </c>
      <c r="C187">
        <v>85</v>
      </c>
      <c r="D187">
        <v>163</v>
      </c>
      <c r="E187" t="str" cm="1">
        <f t="array" ref="E187">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187">
        <v>13</v>
      </c>
      <c r="G187" t="s">
        <v>19</v>
      </c>
      <c r="H187" t="str">
        <f>IF(PCOS[[#This Row],[Have you gained weight recently?2]]=1,"YES","NO")</f>
        <v>YES</v>
      </c>
      <c r="I187">
        <v>1</v>
      </c>
      <c r="J187" t="str">
        <f>IF(PCOS[[#This Row],[Do you have excessive body/facial hair growth ?2]]=1,"YES","NO")</f>
        <v>NO</v>
      </c>
      <c r="K187">
        <v>0</v>
      </c>
      <c r="L187" t="str">
        <f>IF(PCOS[[#This Row],[Are you noticing skin darkening recently?2]]=1,"YES","NO")</f>
        <v>YES</v>
      </c>
      <c r="M187">
        <v>1</v>
      </c>
      <c r="N187" t="str">
        <f>IF(PCOS[[#This Row],[Do have hair loss/hair thinning/baldness ?2]]=1,"YES","NO")</f>
        <v>YES</v>
      </c>
      <c r="O187">
        <v>1</v>
      </c>
      <c r="P187" t="str">
        <f>IF(PCOS[[#This Row],[Do you have pimples/acne on your face/jawline ?2]]=1,"YES","NO")</f>
        <v>YES</v>
      </c>
      <c r="Q187">
        <v>1</v>
      </c>
      <c r="R187" t="str">
        <f>IF(PCOS[[#This Row],[Do you eat fast food regularly ?2]]=1,"YES","NO")</f>
        <v>NO</v>
      </c>
      <c r="S187">
        <v>0</v>
      </c>
      <c r="T187" t="str">
        <f>IF(PCOS[[#This Row],[Do you exercise on a regular basis ?2]]=1,"YES","NO")</f>
        <v>NO</v>
      </c>
      <c r="U187">
        <v>0</v>
      </c>
      <c r="V187" t="str">
        <f>IF(PCOS[[#This Row],[Have you been diagnosed with PCOS/PCOD?2]]=1,"YES","NO")</f>
        <v>NO</v>
      </c>
      <c r="W187">
        <v>0</v>
      </c>
      <c r="X187" t="str">
        <f>IF(PCOS[[#This Row],[Do you experience mood swings ?2]]=1,"YES","NO")</f>
        <v>YES</v>
      </c>
      <c r="Y187">
        <v>1</v>
      </c>
      <c r="Z187" t="str">
        <f>IF(PCOS[[#This Row],[Are your periods regular ?2]]=1,"YES","NO")</f>
        <v>YES</v>
      </c>
      <c r="AA187">
        <v>1</v>
      </c>
      <c r="AB187" t="s">
        <v>27</v>
      </c>
    </row>
    <row r="188" spans="1:28" x14ac:dyDescent="0.3">
      <c r="A188">
        <v>21</v>
      </c>
      <c r="B188" t="str" cm="1">
        <f t="array" ref="B188">_xlfn.IFS(PCOS[[#This Row],[Age (in Years)]]&lt;=19,"Teenagers",PCOS[[#This Row],[Age (in Years)]]&lt;=29,"20's",PCOS[[#This Row],[Age (in Years)]]&lt;=39,"30's",PCOS[[#This Row],[Age (in Years)]]&lt;=49,"40's",PCOS[[#This Row],[Age (in Years)]]&lt;=59,"50's",PCOS[[#This Row],[Age (in Years)]]&lt;=69,"60's")</f>
        <v>20's</v>
      </c>
      <c r="C188">
        <v>65</v>
      </c>
      <c r="D188">
        <v>175</v>
      </c>
      <c r="E188" t="str" cm="1">
        <f t="array" ref="E188">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188">
        <v>11</v>
      </c>
      <c r="G188" t="s">
        <v>19</v>
      </c>
      <c r="H188" t="str">
        <f>IF(PCOS[[#This Row],[Have you gained weight recently?2]]=1,"YES","NO")</f>
        <v>NO</v>
      </c>
      <c r="I188">
        <v>0</v>
      </c>
      <c r="J188" t="str">
        <f>IF(PCOS[[#This Row],[Do you have excessive body/facial hair growth ?2]]=1,"YES","NO")</f>
        <v>NO</v>
      </c>
      <c r="K188">
        <v>0</v>
      </c>
      <c r="L188" t="str">
        <f>IF(PCOS[[#This Row],[Are you noticing skin darkening recently?2]]=1,"YES","NO")</f>
        <v>NO</v>
      </c>
      <c r="M188">
        <v>0</v>
      </c>
      <c r="N188" t="str">
        <f>IF(PCOS[[#This Row],[Do have hair loss/hair thinning/baldness ?2]]=1,"YES","NO")</f>
        <v>NO</v>
      </c>
      <c r="O188">
        <v>0</v>
      </c>
      <c r="P188" t="str">
        <f>IF(PCOS[[#This Row],[Do you have pimples/acne on your face/jawline ?2]]=1,"YES","NO")</f>
        <v>YES</v>
      </c>
      <c r="Q188">
        <v>1</v>
      </c>
      <c r="R188" t="str">
        <f>IF(PCOS[[#This Row],[Do you eat fast food regularly ?2]]=1,"YES","NO")</f>
        <v>NO</v>
      </c>
      <c r="S188">
        <v>0</v>
      </c>
      <c r="T188" t="str">
        <f>IF(PCOS[[#This Row],[Do you exercise on a regular basis ?2]]=1,"YES","NO")</f>
        <v>NO</v>
      </c>
      <c r="U188">
        <v>0</v>
      </c>
      <c r="V188" t="str">
        <f>IF(PCOS[[#This Row],[Have you been diagnosed with PCOS/PCOD?2]]=1,"YES","NO")</f>
        <v>NO</v>
      </c>
      <c r="W188">
        <v>0</v>
      </c>
      <c r="X188" t="str">
        <f>IF(PCOS[[#This Row],[Do you experience mood swings ?2]]=1,"YES","NO")</f>
        <v>YES</v>
      </c>
      <c r="Y188">
        <v>1</v>
      </c>
      <c r="Z188" t="str">
        <f>IF(PCOS[[#This Row],[Are your periods regular ?2]]=1,"YES","NO")</f>
        <v>YES</v>
      </c>
      <c r="AA188">
        <v>1</v>
      </c>
      <c r="AB188" t="s">
        <v>27</v>
      </c>
    </row>
    <row r="189" spans="1:28" x14ac:dyDescent="0.3">
      <c r="A189">
        <v>17</v>
      </c>
      <c r="B189" t="str" cm="1">
        <f t="array" ref="B189">_xlfn.IFS(PCOS[[#This Row],[Age (in Years)]]&lt;=19,"Teenagers",PCOS[[#This Row],[Age (in Years)]]&lt;=29,"20's",PCOS[[#This Row],[Age (in Years)]]&lt;=39,"30's",PCOS[[#This Row],[Age (in Years)]]&lt;=49,"40's",PCOS[[#This Row],[Age (in Years)]]&lt;=59,"50's",PCOS[[#This Row],[Age (in Years)]]&lt;=69,"60's")</f>
        <v>Teenagers</v>
      </c>
      <c r="C189">
        <v>62</v>
      </c>
      <c r="D189">
        <v>163</v>
      </c>
      <c r="E189" t="str" cm="1">
        <f t="array" ref="E189">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189">
        <v>15</v>
      </c>
      <c r="G189" t="s">
        <v>19</v>
      </c>
      <c r="H189" t="str">
        <f>IF(PCOS[[#This Row],[Have you gained weight recently?2]]=1,"YES","NO")</f>
        <v>NO</v>
      </c>
      <c r="I189">
        <v>0</v>
      </c>
      <c r="J189" t="str">
        <f>IF(PCOS[[#This Row],[Do you have excessive body/facial hair growth ?2]]=1,"YES","NO")</f>
        <v>NO</v>
      </c>
      <c r="K189">
        <v>0</v>
      </c>
      <c r="L189" t="str">
        <f>IF(PCOS[[#This Row],[Are you noticing skin darkening recently?2]]=1,"YES","NO")</f>
        <v>NO</v>
      </c>
      <c r="M189">
        <v>0</v>
      </c>
      <c r="N189" t="str">
        <f>IF(PCOS[[#This Row],[Do have hair loss/hair thinning/baldness ?2]]=1,"YES","NO")</f>
        <v>NO</v>
      </c>
      <c r="O189">
        <v>0</v>
      </c>
      <c r="P189" t="str">
        <f>IF(PCOS[[#This Row],[Do you have pimples/acne on your face/jawline ?2]]=1,"YES","NO")</f>
        <v>YES</v>
      </c>
      <c r="Q189">
        <v>1</v>
      </c>
      <c r="R189" t="str">
        <f>IF(PCOS[[#This Row],[Do you eat fast food regularly ?2]]=1,"YES","NO")</f>
        <v>NO</v>
      </c>
      <c r="S189">
        <v>0</v>
      </c>
      <c r="T189" t="str">
        <f>IF(PCOS[[#This Row],[Do you exercise on a regular basis ?2]]=1,"YES","NO")</f>
        <v>NO</v>
      </c>
      <c r="U189">
        <v>0</v>
      </c>
      <c r="V189" t="str">
        <f>IF(PCOS[[#This Row],[Have you been diagnosed with PCOS/PCOD?2]]=1,"YES","NO")</f>
        <v>NO</v>
      </c>
      <c r="W189">
        <v>0</v>
      </c>
      <c r="X189" t="str">
        <f>IF(PCOS[[#This Row],[Do you experience mood swings ?2]]=1,"YES","NO")</f>
        <v>YES</v>
      </c>
      <c r="Y189">
        <v>1</v>
      </c>
      <c r="Z189" t="str">
        <f>IF(PCOS[[#This Row],[Are your periods regular ?2]]=1,"YES","NO")</f>
        <v>YES</v>
      </c>
      <c r="AA189">
        <v>1</v>
      </c>
      <c r="AB189" t="s">
        <v>29</v>
      </c>
    </row>
    <row r="190" spans="1:28" x14ac:dyDescent="0.3">
      <c r="A190">
        <v>20</v>
      </c>
      <c r="B190" t="str" cm="1">
        <f t="array" ref="B190">_xlfn.IFS(PCOS[[#This Row],[Age (in Years)]]&lt;=19,"Teenagers",PCOS[[#This Row],[Age (in Years)]]&lt;=29,"20's",PCOS[[#This Row],[Age (in Years)]]&lt;=39,"30's",PCOS[[#This Row],[Age (in Years)]]&lt;=49,"40's",PCOS[[#This Row],[Age (in Years)]]&lt;=59,"50's",PCOS[[#This Row],[Age (in Years)]]&lt;=69,"60's")</f>
        <v>20's</v>
      </c>
      <c r="C190">
        <v>58</v>
      </c>
      <c r="D190">
        <v>152</v>
      </c>
      <c r="E190" t="str" cm="1">
        <f t="array" ref="E190">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190">
        <v>13</v>
      </c>
      <c r="G190" t="s">
        <v>19</v>
      </c>
      <c r="H190" t="str">
        <f>IF(PCOS[[#This Row],[Have you gained weight recently?2]]=1,"YES","NO")</f>
        <v>YES</v>
      </c>
      <c r="I190">
        <v>1</v>
      </c>
      <c r="J190" t="str">
        <f>IF(PCOS[[#This Row],[Do you have excessive body/facial hair growth ?2]]=1,"YES","NO")</f>
        <v>YES</v>
      </c>
      <c r="K190">
        <v>1</v>
      </c>
      <c r="L190" t="str">
        <f>IF(PCOS[[#This Row],[Are you noticing skin darkening recently?2]]=1,"YES","NO")</f>
        <v>NO</v>
      </c>
      <c r="M190">
        <v>0</v>
      </c>
      <c r="N190" t="str">
        <f>IF(PCOS[[#This Row],[Do have hair loss/hair thinning/baldness ?2]]=1,"YES","NO")</f>
        <v>YES</v>
      </c>
      <c r="O190">
        <v>1</v>
      </c>
      <c r="P190" t="str">
        <f>IF(PCOS[[#This Row],[Do you have pimples/acne on your face/jawline ?2]]=1,"YES","NO")</f>
        <v>YES</v>
      </c>
      <c r="Q190">
        <v>1</v>
      </c>
      <c r="R190" t="str">
        <f>IF(PCOS[[#This Row],[Do you eat fast food regularly ?2]]=1,"YES","NO")</f>
        <v>NO</v>
      </c>
      <c r="S190">
        <v>0</v>
      </c>
      <c r="T190" t="str">
        <f>IF(PCOS[[#This Row],[Do you exercise on a regular basis ?2]]=1,"YES","NO")</f>
        <v>NO</v>
      </c>
      <c r="U190">
        <v>0</v>
      </c>
      <c r="V190" t="str">
        <f>IF(PCOS[[#This Row],[Have you been diagnosed with PCOS/PCOD?2]]=1,"YES","NO")</f>
        <v>NO</v>
      </c>
      <c r="W190">
        <v>0</v>
      </c>
      <c r="X190" t="str">
        <f>IF(PCOS[[#This Row],[Do you experience mood swings ?2]]=1,"YES","NO")</f>
        <v>YES</v>
      </c>
      <c r="Y190">
        <v>1</v>
      </c>
      <c r="Z190" t="str">
        <f>IF(PCOS[[#This Row],[Are your periods regular ?2]]=1,"YES","NO")</f>
        <v>YES</v>
      </c>
      <c r="AA190">
        <v>1</v>
      </c>
      <c r="AB190" t="s">
        <v>31</v>
      </c>
    </row>
    <row r="191" spans="1:28" x14ac:dyDescent="0.3">
      <c r="A191">
        <v>21</v>
      </c>
      <c r="B191" t="str" cm="1">
        <f t="array" ref="B191">_xlfn.IFS(PCOS[[#This Row],[Age (in Years)]]&lt;=19,"Teenagers",PCOS[[#This Row],[Age (in Years)]]&lt;=29,"20's",PCOS[[#This Row],[Age (in Years)]]&lt;=39,"30's",PCOS[[#This Row],[Age (in Years)]]&lt;=49,"40's",PCOS[[#This Row],[Age (in Years)]]&lt;=59,"50's",PCOS[[#This Row],[Age (in Years)]]&lt;=69,"60's")</f>
        <v>20's</v>
      </c>
      <c r="C191">
        <v>75</v>
      </c>
      <c r="D191">
        <v>168</v>
      </c>
      <c r="E191" t="str" cm="1">
        <f t="array" ref="E191">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191">
        <v>13</v>
      </c>
      <c r="G191" t="s">
        <v>19</v>
      </c>
      <c r="H191" t="str">
        <f>IF(PCOS[[#This Row],[Have you gained weight recently?2]]=1,"YES","NO")</f>
        <v>YES</v>
      </c>
      <c r="I191">
        <v>1</v>
      </c>
      <c r="J191" t="str">
        <f>IF(PCOS[[#This Row],[Do you have excessive body/facial hair growth ?2]]=1,"YES","NO")</f>
        <v>YES</v>
      </c>
      <c r="K191">
        <v>1</v>
      </c>
      <c r="L191" t="str">
        <f>IF(PCOS[[#This Row],[Are you noticing skin darkening recently?2]]=1,"YES","NO")</f>
        <v>NO</v>
      </c>
      <c r="M191">
        <v>0</v>
      </c>
      <c r="N191" t="str">
        <f>IF(PCOS[[#This Row],[Do have hair loss/hair thinning/baldness ?2]]=1,"YES","NO")</f>
        <v>NO</v>
      </c>
      <c r="O191">
        <v>0</v>
      </c>
      <c r="P191" t="str">
        <f>IF(PCOS[[#This Row],[Do you have pimples/acne on your face/jawline ?2]]=1,"YES","NO")</f>
        <v>NO</v>
      </c>
      <c r="Q191">
        <v>0</v>
      </c>
      <c r="R191" t="str">
        <f>IF(PCOS[[#This Row],[Do you eat fast food regularly ?2]]=1,"YES","NO")</f>
        <v>YES</v>
      </c>
      <c r="S191">
        <v>1</v>
      </c>
      <c r="T191" t="str">
        <f>IF(PCOS[[#This Row],[Do you exercise on a regular basis ?2]]=1,"YES","NO")</f>
        <v>YES</v>
      </c>
      <c r="U191">
        <v>1</v>
      </c>
      <c r="V191" t="str">
        <f>IF(PCOS[[#This Row],[Have you been diagnosed with PCOS/PCOD?2]]=1,"YES","NO")</f>
        <v>NO</v>
      </c>
      <c r="W191">
        <v>0</v>
      </c>
      <c r="X191" t="str">
        <f>IF(PCOS[[#This Row],[Do you experience mood swings ?2]]=1,"YES","NO")</f>
        <v>YES</v>
      </c>
      <c r="Y191">
        <v>1</v>
      </c>
      <c r="Z191" t="str">
        <f>IF(PCOS[[#This Row],[Are your periods regular ?2]]=1,"YES","NO")</f>
        <v>YES</v>
      </c>
      <c r="AA191">
        <v>1</v>
      </c>
      <c r="AB191" t="s">
        <v>29</v>
      </c>
    </row>
    <row r="192" spans="1:28" x14ac:dyDescent="0.3">
      <c r="A192">
        <v>20</v>
      </c>
      <c r="B192" t="str" cm="1">
        <f t="array" ref="B192">_xlfn.IFS(PCOS[[#This Row],[Age (in Years)]]&lt;=19,"Teenagers",PCOS[[#This Row],[Age (in Years)]]&lt;=29,"20's",PCOS[[#This Row],[Age (in Years)]]&lt;=39,"30's",PCOS[[#This Row],[Age (in Years)]]&lt;=49,"40's",PCOS[[#This Row],[Age (in Years)]]&lt;=59,"50's",PCOS[[#This Row],[Age (in Years)]]&lt;=69,"60's")</f>
        <v>20's</v>
      </c>
      <c r="C192">
        <v>76</v>
      </c>
      <c r="D192">
        <v>164</v>
      </c>
      <c r="E192" t="str" cm="1">
        <f t="array" ref="E192">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192">
        <v>16</v>
      </c>
      <c r="G192" t="s">
        <v>21</v>
      </c>
      <c r="H192" t="str">
        <f>IF(PCOS[[#This Row],[Have you gained weight recently?2]]=1,"YES","NO")</f>
        <v>YES</v>
      </c>
      <c r="I192">
        <v>1</v>
      </c>
      <c r="J192" t="str">
        <f>IF(PCOS[[#This Row],[Do you have excessive body/facial hair growth ?2]]=1,"YES","NO")</f>
        <v>YES</v>
      </c>
      <c r="K192">
        <v>1</v>
      </c>
      <c r="L192" t="str">
        <f>IF(PCOS[[#This Row],[Are you noticing skin darkening recently?2]]=1,"YES","NO")</f>
        <v>YES</v>
      </c>
      <c r="M192">
        <v>1</v>
      </c>
      <c r="N192" t="str">
        <f>IF(PCOS[[#This Row],[Do have hair loss/hair thinning/baldness ?2]]=1,"YES","NO")</f>
        <v>YES</v>
      </c>
      <c r="O192">
        <v>1</v>
      </c>
      <c r="P192" t="str">
        <f>IF(PCOS[[#This Row],[Do you have pimples/acne on your face/jawline ?2]]=1,"YES","NO")</f>
        <v>YES</v>
      </c>
      <c r="Q192">
        <v>1</v>
      </c>
      <c r="R192" t="str">
        <f>IF(PCOS[[#This Row],[Do you eat fast food regularly ?2]]=1,"YES","NO")</f>
        <v>NO</v>
      </c>
      <c r="S192">
        <v>0</v>
      </c>
      <c r="T192" t="str">
        <f>IF(PCOS[[#This Row],[Do you exercise on a regular basis ?2]]=1,"YES","NO")</f>
        <v>YES</v>
      </c>
      <c r="U192">
        <v>1</v>
      </c>
      <c r="V192" t="str">
        <f>IF(PCOS[[#This Row],[Have you been diagnosed with PCOS/PCOD?2]]=1,"YES","NO")</f>
        <v>YES</v>
      </c>
      <c r="W192">
        <v>1</v>
      </c>
      <c r="X192" t="str">
        <f>IF(PCOS[[#This Row],[Do you experience mood swings ?2]]=1,"YES","NO")</f>
        <v>YES</v>
      </c>
      <c r="Y192">
        <v>1</v>
      </c>
      <c r="Z192" t="str">
        <f>IF(PCOS[[#This Row],[Are your periods regular ?2]]=1,"YES","NO")</f>
        <v>NO</v>
      </c>
      <c r="AA192">
        <v>0</v>
      </c>
      <c r="AB192" t="s">
        <v>28</v>
      </c>
    </row>
    <row r="193" spans="1:28" x14ac:dyDescent="0.3">
      <c r="A193">
        <v>21</v>
      </c>
      <c r="B193" t="str" cm="1">
        <f t="array" ref="B193">_xlfn.IFS(PCOS[[#This Row],[Age (in Years)]]&lt;=19,"Teenagers",PCOS[[#This Row],[Age (in Years)]]&lt;=29,"20's",PCOS[[#This Row],[Age (in Years)]]&lt;=39,"30's",PCOS[[#This Row],[Age (in Years)]]&lt;=49,"40's",PCOS[[#This Row],[Age (in Years)]]&lt;=59,"50's",PCOS[[#This Row],[Age (in Years)]]&lt;=69,"60's")</f>
        <v>20's</v>
      </c>
      <c r="C193">
        <v>58</v>
      </c>
      <c r="D193">
        <v>169</v>
      </c>
      <c r="E193" t="str" cm="1">
        <f t="array" ref="E193">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193">
        <v>13</v>
      </c>
      <c r="G193" t="s">
        <v>19</v>
      </c>
      <c r="H193" t="str">
        <f>IF(PCOS[[#This Row],[Have you gained weight recently?2]]=1,"YES","NO")</f>
        <v>NO</v>
      </c>
      <c r="I193">
        <v>0</v>
      </c>
      <c r="J193" t="str">
        <f>IF(PCOS[[#This Row],[Do you have excessive body/facial hair growth ?2]]=1,"YES","NO")</f>
        <v>YES</v>
      </c>
      <c r="K193">
        <v>1</v>
      </c>
      <c r="L193" t="str">
        <f>IF(PCOS[[#This Row],[Are you noticing skin darkening recently?2]]=1,"YES","NO")</f>
        <v>NO</v>
      </c>
      <c r="M193">
        <v>0</v>
      </c>
      <c r="N193" t="str">
        <f>IF(PCOS[[#This Row],[Do have hair loss/hair thinning/baldness ?2]]=1,"YES","NO")</f>
        <v>YES</v>
      </c>
      <c r="O193">
        <v>1</v>
      </c>
      <c r="P193" t="str">
        <f>IF(PCOS[[#This Row],[Do you have pimples/acne on your face/jawline ?2]]=1,"YES","NO")</f>
        <v>YES</v>
      </c>
      <c r="Q193">
        <v>1</v>
      </c>
      <c r="R193" t="str">
        <f>IF(PCOS[[#This Row],[Do you eat fast food regularly ?2]]=1,"YES","NO")</f>
        <v>NO</v>
      </c>
      <c r="S193">
        <v>0</v>
      </c>
      <c r="T193" t="str">
        <f>IF(PCOS[[#This Row],[Do you exercise on a regular basis ?2]]=1,"YES","NO")</f>
        <v>YES</v>
      </c>
      <c r="U193">
        <v>1</v>
      </c>
      <c r="V193" t="str">
        <f>IF(PCOS[[#This Row],[Have you been diagnosed with PCOS/PCOD?2]]=1,"YES","NO")</f>
        <v>YES</v>
      </c>
      <c r="W193">
        <v>1</v>
      </c>
      <c r="X193" t="str">
        <f>IF(PCOS[[#This Row],[Do you experience mood swings ?2]]=1,"YES","NO")</f>
        <v>YES</v>
      </c>
      <c r="Y193">
        <v>1</v>
      </c>
      <c r="Z193" t="str">
        <f>IF(PCOS[[#This Row],[Are your periods regular ?2]]=1,"YES","NO")</f>
        <v>NO</v>
      </c>
      <c r="AA193">
        <v>0</v>
      </c>
      <c r="AB193" t="s">
        <v>25</v>
      </c>
    </row>
    <row r="194" spans="1:28" x14ac:dyDescent="0.3">
      <c r="A194">
        <v>43</v>
      </c>
      <c r="B194" t="str" cm="1">
        <f t="array" ref="B194">_xlfn.IFS(PCOS[[#This Row],[Age (in Years)]]&lt;=19,"Teenagers",PCOS[[#This Row],[Age (in Years)]]&lt;=29,"20's",PCOS[[#This Row],[Age (in Years)]]&lt;=39,"30's",PCOS[[#This Row],[Age (in Years)]]&lt;=49,"40's",PCOS[[#This Row],[Age (in Years)]]&lt;=59,"50's",PCOS[[#This Row],[Age (in Years)]]&lt;=69,"60's")</f>
        <v>40's</v>
      </c>
      <c r="C194">
        <v>62</v>
      </c>
      <c r="D194">
        <v>157</v>
      </c>
      <c r="E194" t="str" cm="1">
        <f t="array" ref="E194">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194">
        <v>11</v>
      </c>
      <c r="G194" t="s">
        <v>19</v>
      </c>
      <c r="H194" t="str">
        <f>IF(PCOS[[#This Row],[Have you gained weight recently?2]]=1,"YES","NO")</f>
        <v>NO</v>
      </c>
      <c r="I194">
        <v>0</v>
      </c>
      <c r="J194" t="str">
        <f>IF(PCOS[[#This Row],[Do you have excessive body/facial hair growth ?2]]=1,"YES","NO")</f>
        <v>NO</v>
      </c>
      <c r="K194">
        <v>0</v>
      </c>
      <c r="L194" t="str">
        <f>IF(PCOS[[#This Row],[Are you noticing skin darkening recently?2]]=1,"YES","NO")</f>
        <v>NO</v>
      </c>
      <c r="M194">
        <v>0</v>
      </c>
      <c r="N194" t="str">
        <f>IF(PCOS[[#This Row],[Do have hair loss/hair thinning/baldness ?2]]=1,"YES","NO")</f>
        <v>NO</v>
      </c>
      <c r="O194">
        <v>0</v>
      </c>
      <c r="P194" t="str">
        <f>IF(PCOS[[#This Row],[Do you have pimples/acne on your face/jawline ?2]]=1,"YES","NO")</f>
        <v>NO</v>
      </c>
      <c r="Q194">
        <v>0</v>
      </c>
      <c r="R194" t="str">
        <f>IF(PCOS[[#This Row],[Do you eat fast food regularly ?2]]=1,"YES","NO")</f>
        <v>NO</v>
      </c>
      <c r="S194">
        <v>0</v>
      </c>
      <c r="T194" t="str">
        <f>IF(PCOS[[#This Row],[Do you exercise on a regular basis ?2]]=1,"YES","NO")</f>
        <v>NO</v>
      </c>
      <c r="U194">
        <v>0</v>
      </c>
      <c r="V194" t="str">
        <f>IF(PCOS[[#This Row],[Have you been diagnosed with PCOS/PCOD?2]]=1,"YES","NO")</f>
        <v>NO</v>
      </c>
      <c r="W194">
        <v>0</v>
      </c>
      <c r="X194" t="str">
        <f>IF(PCOS[[#This Row],[Do you experience mood swings ?2]]=1,"YES","NO")</f>
        <v>YES</v>
      </c>
      <c r="Y194">
        <v>1</v>
      </c>
      <c r="Z194" t="str">
        <f>IF(PCOS[[#This Row],[Are your periods regular ?2]]=1,"YES","NO")</f>
        <v>YES</v>
      </c>
      <c r="AA194">
        <v>1</v>
      </c>
      <c r="AB194" t="s">
        <v>27</v>
      </c>
    </row>
    <row r="195" spans="1:28" x14ac:dyDescent="0.3">
      <c r="A195">
        <v>21</v>
      </c>
      <c r="B195" t="str" cm="1">
        <f t="array" ref="B195">_xlfn.IFS(PCOS[[#This Row],[Age (in Years)]]&lt;=19,"Teenagers",PCOS[[#This Row],[Age (in Years)]]&lt;=29,"20's",PCOS[[#This Row],[Age (in Years)]]&lt;=39,"30's",PCOS[[#This Row],[Age (in Years)]]&lt;=49,"40's",PCOS[[#This Row],[Age (in Years)]]&lt;=59,"50's",PCOS[[#This Row],[Age (in Years)]]&lt;=69,"60's")</f>
        <v>20's</v>
      </c>
      <c r="C195">
        <v>69</v>
      </c>
      <c r="D195">
        <v>172</v>
      </c>
      <c r="E195" t="str" cm="1">
        <f t="array" ref="E195">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195">
        <v>15</v>
      </c>
      <c r="G195" t="s">
        <v>19</v>
      </c>
      <c r="H195" t="str">
        <f>IF(PCOS[[#This Row],[Have you gained weight recently?2]]=1,"YES","NO")</f>
        <v>NO</v>
      </c>
      <c r="I195">
        <v>0</v>
      </c>
      <c r="J195" t="str">
        <f>IF(PCOS[[#This Row],[Do you have excessive body/facial hair growth ?2]]=1,"YES","NO")</f>
        <v>NO</v>
      </c>
      <c r="K195">
        <v>0</v>
      </c>
      <c r="L195" t="str">
        <f>IF(PCOS[[#This Row],[Are you noticing skin darkening recently?2]]=1,"YES","NO")</f>
        <v>NO</v>
      </c>
      <c r="M195">
        <v>0</v>
      </c>
      <c r="N195" t="str">
        <f>IF(PCOS[[#This Row],[Do have hair loss/hair thinning/baldness ?2]]=1,"YES","NO")</f>
        <v>NO</v>
      </c>
      <c r="O195">
        <v>0</v>
      </c>
      <c r="P195" t="str">
        <f>IF(PCOS[[#This Row],[Do you have pimples/acne on your face/jawline ?2]]=1,"YES","NO")</f>
        <v>NO</v>
      </c>
      <c r="Q195">
        <v>0</v>
      </c>
      <c r="R195" t="str">
        <f>IF(PCOS[[#This Row],[Do you eat fast food regularly ?2]]=1,"YES","NO")</f>
        <v>YES</v>
      </c>
      <c r="S195">
        <v>1</v>
      </c>
      <c r="T195" t="str">
        <f>IF(PCOS[[#This Row],[Do you exercise on a regular basis ?2]]=1,"YES","NO")</f>
        <v>NO</v>
      </c>
      <c r="U195">
        <v>0</v>
      </c>
      <c r="V195" t="str">
        <f>IF(PCOS[[#This Row],[Have you been diagnosed with PCOS/PCOD?2]]=1,"YES","NO")</f>
        <v>NO</v>
      </c>
      <c r="W195">
        <v>0</v>
      </c>
      <c r="X195" t="str">
        <f>IF(PCOS[[#This Row],[Do you experience mood swings ?2]]=1,"YES","NO")</f>
        <v>YES</v>
      </c>
      <c r="Y195">
        <v>1</v>
      </c>
      <c r="Z195" t="str">
        <f>IF(PCOS[[#This Row],[Are your periods regular ?2]]=1,"YES","NO")</f>
        <v>YES</v>
      </c>
      <c r="AA195">
        <v>1</v>
      </c>
      <c r="AB195" t="s">
        <v>27</v>
      </c>
    </row>
    <row r="196" spans="1:28" x14ac:dyDescent="0.3">
      <c r="A196">
        <v>21</v>
      </c>
      <c r="B196" t="str" cm="1">
        <f t="array" ref="B196">_xlfn.IFS(PCOS[[#This Row],[Age (in Years)]]&lt;=19,"Teenagers",PCOS[[#This Row],[Age (in Years)]]&lt;=29,"20's",PCOS[[#This Row],[Age (in Years)]]&lt;=39,"30's",PCOS[[#This Row],[Age (in Years)]]&lt;=49,"40's",PCOS[[#This Row],[Age (in Years)]]&lt;=59,"50's",PCOS[[#This Row],[Age (in Years)]]&lt;=69,"60's")</f>
        <v>20's</v>
      </c>
      <c r="C196">
        <v>33</v>
      </c>
      <c r="D196">
        <v>157</v>
      </c>
      <c r="E196" t="str" cm="1">
        <f t="array" ref="E196">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196">
        <v>15</v>
      </c>
      <c r="G196" t="s">
        <v>19</v>
      </c>
      <c r="H196" t="str">
        <f>IF(PCOS[[#This Row],[Have you gained weight recently?2]]=1,"YES","NO")</f>
        <v>NO</v>
      </c>
      <c r="I196">
        <v>0</v>
      </c>
      <c r="J196" t="str">
        <f>IF(PCOS[[#This Row],[Do you have excessive body/facial hair growth ?2]]=1,"YES","NO")</f>
        <v>NO</v>
      </c>
      <c r="K196">
        <v>0</v>
      </c>
      <c r="L196" t="str">
        <f>IF(PCOS[[#This Row],[Are you noticing skin darkening recently?2]]=1,"YES","NO")</f>
        <v>NO</v>
      </c>
      <c r="M196">
        <v>0</v>
      </c>
      <c r="N196" t="str">
        <f>IF(PCOS[[#This Row],[Do have hair loss/hair thinning/baldness ?2]]=1,"YES","NO")</f>
        <v>NO</v>
      </c>
      <c r="O196">
        <v>0</v>
      </c>
      <c r="P196" t="str">
        <f>IF(PCOS[[#This Row],[Do you have pimples/acne on your face/jawline ?2]]=1,"YES","NO")</f>
        <v>NO</v>
      </c>
      <c r="Q196">
        <v>0</v>
      </c>
      <c r="R196" t="str">
        <f>IF(PCOS[[#This Row],[Do you eat fast food regularly ?2]]=1,"YES","NO")</f>
        <v>NO</v>
      </c>
      <c r="S196">
        <v>0</v>
      </c>
      <c r="T196" t="str">
        <f>IF(PCOS[[#This Row],[Do you exercise on a regular basis ?2]]=1,"YES","NO")</f>
        <v>YES</v>
      </c>
      <c r="U196">
        <v>1</v>
      </c>
      <c r="V196" t="str">
        <f>IF(PCOS[[#This Row],[Have you been diagnosed with PCOS/PCOD?2]]=1,"YES","NO")</f>
        <v>NO</v>
      </c>
      <c r="W196">
        <v>0</v>
      </c>
      <c r="X196" t="str">
        <f>IF(PCOS[[#This Row],[Do you experience mood swings ?2]]=1,"YES","NO")</f>
        <v>YES</v>
      </c>
      <c r="Y196">
        <v>1</v>
      </c>
      <c r="Z196" t="str">
        <f>IF(PCOS[[#This Row],[Are your periods regular ?2]]=1,"YES","NO")</f>
        <v>YES</v>
      </c>
      <c r="AA196">
        <v>1</v>
      </c>
      <c r="AB196" t="s">
        <v>29</v>
      </c>
    </row>
    <row r="197" spans="1:28" x14ac:dyDescent="0.3">
      <c r="A197">
        <v>20</v>
      </c>
      <c r="B197" t="str" cm="1">
        <f t="array" ref="B197">_xlfn.IFS(PCOS[[#This Row],[Age (in Years)]]&lt;=19,"Teenagers",PCOS[[#This Row],[Age (in Years)]]&lt;=29,"20's",PCOS[[#This Row],[Age (in Years)]]&lt;=39,"30's",PCOS[[#This Row],[Age (in Years)]]&lt;=49,"40's",PCOS[[#This Row],[Age (in Years)]]&lt;=59,"50's",PCOS[[#This Row],[Age (in Years)]]&lt;=69,"60's")</f>
        <v>20's</v>
      </c>
      <c r="C197">
        <v>63</v>
      </c>
      <c r="D197">
        <v>162</v>
      </c>
      <c r="E197" t="str" cm="1">
        <f t="array" ref="E197">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197">
        <v>15</v>
      </c>
      <c r="G197" t="s">
        <v>20</v>
      </c>
      <c r="H197" t="str">
        <f>IF(PCOS[[#This Row],[Have you gained weight recently?2]]=1,"YES","NO")</f>
        <v>YES</v>
      </c>
      <c r="I197">
        <v>1</v>
      </c>
      <c r="J197" t="str">
        <f>IF(PCOS[[#This Row],[Do you have excessive body/facial hair growth ?2]]=1,"YES","NO")</f>
        <v>YES</v>
      </c>
      <c r="K197">
        <v>1</v>
      </c>
      <c r="L197" t="str">
        <f>IF(PCOS[[#This Row],[Are you noticing skin darkening recently?2]]=1,"YES","NO")</f>
        <v>YES</v>
      </c>
      <c r="M197">
        <v>1</v>
      </c>
      <c r="N197" t="str">
        <f>IF(PCOS[[#This Row],[Do have hair loss/hair thinning/baldness ?2]]=1,"YES","NO")</f>
        <v>NO</v>
      </c>
      <c r="O197">
        <v>0</v>
      </c>
      <c r="P197" t="str">
        <f>IF(PCOS[[#This Row],[Do you have pimples/acne on your face/jawline ?2]]=1,"YES","NO")</f>
        <v>YES</v>
      </c>
      <c r="Q197">
        <v>1</v>
      </c>
      <c r="R197" t="str">
        <f>IF(PCOS[[#This Row],[Do you eat fast food regularly ?2]]=1,"YES","NO")</f>
        <v>NO</v>
      </c>
      <c r="S197">
        <v>0</v>
      </c>
      <c r="T197" t="str">
        <f>IF(PCOS[[#This Row],[Do you exercise on a regular basis ?2]]=1,"YES","NO")</f>
        <v>YES</v>
      </c>
      <c r="U197">
        <v>1</v>
      </c>
      <c r="V197" t="str">
        <f>IF(PCOS[[#This Row],[Have you been diagnosed with PCOS/PCOD?2]]=1,"YES","NO")</f>
        <v>YES</v>
      </c>
      <c r="W197">
        <v>1</v>
      </c>
      <c r="X197" t="str">
        <f>IF(PCOS[[#This Row],[Do you experience mood swings ?2]]=1,"YES","NO")</f>
        <v>YES</v>
      </c>
      <c r="Y197">
        <v>1</v>
      </c>
      <c r="Z197" t="str">
        <f>IF(PCOS[[#This Row],[Are your periods regular ?2]]=1,"YES","NO")</f>
        <v>NO</v>
      </c>
      <c r="AA197">
        <v>0</v>
      </c>
      <c r="AB197" t="s">
        <v>27</v>
      </c>
    </row>
    <row r="198" spans="1:28" x14ac:dyDescent="0.3">
      <c r="A198">
        <v>20</v>
      </c>
      <c r="B198" t="str" cm="1">
        <f t="array" ref="B198">_xlfn.IFS(PCOS[[#This Row],[Age (in Years)]]&lt;=19,"Teenagers",PCOS[[#This Row],[Age (in Years)]]&lt;=29,"20's",PCOS[[#This Row],[Age (in Years)]]&lt;=39,"30's",PCOS[[#This Row],[Age (in Years)]]&lt;=49,"40's",PCOS[[#This Row],[Age (in Years)]]&lt;=59,"50's",PCOS[[#This Row],[Age (in Years)]]&lt;=69,"60's")</f>
        <v>20's</v>
      </c>
      <c r="C198">
        <v>42</v>
      </c>
      <c r="D198">
        <v>160</v>
      </c>
      <c r="E198" t="str" cm="1">
        <f t="array" ref="E198">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198">
        <v>15</v>
      </c>
      <c r="G198" t="s">
        <v>19</v>
      </c>
      <c r="H198" t="str">
        <f>IF(PCOS[[#This Row],[Have you gained weight recently?2]]=1,"YES","NO")</f>
        <v>YES</v>
      </c>
      <c r="I198">
        <v>1</v>
      </c>
      <c r="J198" t="str">
        <f>IF(PCOS[[#This Row],[Do you have excessive body/facial hair growth ?2]]=1,"YES","NO")</f>
        <v>NO</v>
      </c>
      <c r="K198">
        <v>0</v>
      </c>
      <c r="L198" t="str">
        <f>IF(PCOS[[#This Row],[Are you noticing skin darkening recently?2]]=1,"YES","NO")</f>
        <v>NO</v>
      </c>
      <c r="M198">
        <v>0</v>
      </c>
      <c r="N198" t="str">
        <f>IF(PCOS[[#This Row],[Do have hair loss/hair thinning/baldness ?2]]=1,"YES","NO")</f>
        <v>NO</v>
      </c>
      <c r="O198">
        <v>0</v>
      </c>
      <c r="P198" t="str">
        <f>IF(PCOS[[#This Row],[Do you have pimples/acne on your face/jawline ?2]]=1,"YES","NO")</f>
        <v>YES</v>
      </c>
      <c r="Q198">
        <v>1</v>
      </c>
      <c r="R198" t="str">
        <f>IF(PCOS[[#This Row],[Do you eat fast food regularly ?2]]=1,"YES","NO")</f>
        <v>YES</v>
      </c>
      <c r="S198">
        <v>1</v>
      </c>
      <c r="T198" t="str">
        <f>IF(PCOS[[#This Row],[Do you exercise on a regular basis ?2]]=1,"YES","NO")</f>
        <v>NO</v>
      </c>
      <c r="U198">
        <v>0</v>
      </c>
      <c r="V198" t="str">
        <f>IF(PCOS[[#This Row],[Have you been diagnosed with PCOS/PCOD?2]]=1,"YES","NO")</f>
        <v>NO</v>
      </c>
      <c r="W198">
        <v>0</v>
      </c>
      <c r="X198" t="str">
        <f>IF(PCOS[[#This Row],[Do you experience mood swings ?2]]=1,"YES","NO")</f>
        <v>NO</v>
      </c>
      <c r="Y198">
        <v>0</v>
      </c>
      <c r="Z198" t="str">
        <f>IF(PCOS[[#This Row],[Are your periods regular ?2]]=1,"YES","NO")</f>
        <v>YES</v>
      </c>
      <c r="AA198">
        <v>1</v>
      </c>
      <c r="AB198" t="s">
        <v>27</v>
      </c>
    </row>
    <row r="199" spans="1:28" x14ac:dyDescent="0.3">
      <c r="A199">
        <v>40</v>
      </c>
      <c r="B199" t="str" cm="1">
        <f t="array" ref="B199">_xlfn.IFS(PCOS[[#This Row],[Age (in Years)]]&lt;=19,"Teenagers",PCOS[[#This Row],[Age (in Years)]]&lt;=29,"20's",PCOS[[#This Row],[Age (in Years)]]&lt;=39,"30's",PCOS[[#This Row],[Age (in Years)]]&lt;=49,"40's",PCOS[[#This Row],[Age (in Years)]]&lt;=59,"50's",PCOS[[#This Row],[Age (in Years)]]&lt;=69,"60's")</f>
        <v>40's</v>
      </c>
      <c r="C199">
        <v>52</v>
      </c>
      <c r="D199">
        <v>152</v>
      </c>
      <c r="E199" t="str" cm="1">
        <f t="array" ref="E199">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199">
        <v>13</v>
      </c>
      <c r="G199" t="s">
        <v>20</v>
      </c>
      <c r="H199" t="str">
        <f>IF(PCOS[[#This Row],[Have you gained weight recently?2]]=1,"YES","NO")</f>
        <v>YES</v>
      </c>
      <c r="I199">
        <v>1</v>
      </c>
      <c r="J199" t="str">
        <f>IF(PCOS[[#This Row],[Do you have excessive body/facial hair growth ?2]]=1,"YES","NO")</f>
        <v>NO</v>
      </c>
      <c r="K199">
        <v>0</v>
      </c>
      <c r="L199" t="str">
        <f>IF(PCOS[[#This Row],[Are you noticing skin darkening recently?2]]=1,"YES","NO")</f>
        <v>YES</v>
      </c>
      <c r="M199">
        <v>1</v>
      </c>
      <c r="N199" t="str">
        <f>IF(PCOS[[#This Row],[Do have hair loss/hair thinning/baldness ?2]]=1,"YES","NO")</f>
        <v>YES</v>
      </c>
      <c r="O199">
        <v>1</v>
      </c>
      <c r="P199" t="str">
        <f>IF(PCOS[[#This Row],[Do you have pimples/acne on your face/jawline ?2]]=1,"YES","NO")</f>
        <v>YES</v>
      </c>
      <c r="Q199">
        <v>1</v>
      </c>
      <c r="R199" t="str">
        <f>IF(PCOS[[#This Row],[Do you eat fast food regularly ?2]]=1,"YES","NO")</f>
        <v>NO</v>
      </c>
      <c r="S199">
        <v>0</v>
      </c>
      <c r="T199" t="str">
        <f>IF(PCOS[[#This Row],[Do you exercise on a regular basis ?2]]=1,"YES","NO")</f>
        <v>NO</v>
      </c>
      <c r="U199">
        <v>0</v>
      </c>
      <c r="V199" t="str">
        <f>IF(PCOS[[#This Row],[Have you been diagnosed with PCOS/PCOD?2]]=1,"YES","NO")</f>
        <v>NO</v>
      </c>
      <c r="W199">
        <v>0</v>
      </c>
      <c r="X199" t="str">
        <f>IF(PCOS[[#This Row],[Do you experience mood swings ?2]]=1,"YES","NO")</f>
        <v>YES</v>
      </c>
      <c r="Y199">
        <v>1</v>
      </c>
      <c r="Z199" t="str">
        <f>IF(PCOS[[#This Row],[Are your periods regular ?2]]=1,"YES","NO")</f>
        <v>NO</v>
      </c>
      <c r="AA199">
        <v>0</v>
      </c>
      <c r="AB199" t="s">
        <v>27</v>
      </c>
    </row>
    <row r="200" spans="1:28" x14ac:dyDescent="0.3">
      <c r="A200">
        <v>35</v>
      </c>
      <c r="B200" t="str" cm="1">
        <f t="array" ref="B200">_xlfn.IFS(PCOS[[#This Row],[Age (in Years)]]&lt;=19,"Teenagers",PCOS[[#This Row],[Age (in Years)]]&lt;=29,"20's",PCOS[[#This Row],[Age (in Years)]]&lt;=39,"30's",PCOS[[#This Row],[Age (in Years)]]&lt;=49,"40's",PCOS[[#This Row],[Age (in Years)]]&lt;=59,"50's",PCOS[[#This Row],[Age (in Years)]]&lt;=69,"60's")</f>
        <v>30's</v>
      </c>
      <c r="C200">
        <v>61</v>
      </c>
      <c r="D200">
        <v>162</v>
      </c>
      <c r="E200" t="str" cm="1">
        <f t="array" ref="E200">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200">
        <v>13</v>
      </c>
      <c r="G200" t="s">
        <v>19</v>
      </c>
      <c r="H200" t="str">
        <f>IF(PCOS[[#This Row],[Have you gained weight recently?2]]=1,"YES","NO")</f>
        <v>NO</v>
      </c>
      <c r="I200">
        <v>0</v>
      </c>
      <c r="J200" t="str">
        <f>IF(PCOS[[#This Row],[Do you have excessive body/facial hair growth ?2]]=1,"YES","NO")</f>
        <v>NO</v>
      </c>
      <c r="K200">
        <v>0</v>
      </c>
      <c r="L200" t="str">
        <f>IF(PCOS[[#This Row],[Are you noticing skin darkening recently?2]]=1,"YES","NO")</f>
        <v>NO</v>
      </c>
      <c r="M200">
        <v>0</v>
      </c>
      <c r="N200" t="str">
        <f>IF(PCOS[[#This Row],[Do have hair loss/hair thinning/baldness ?2]]=1,"YES","NO")</f>
        <v>NO</v>
      </c>
      <c r="O200">
        <v>0</v>
      </c>
      <c r="P200" t="str">
        <f>IF(PCOS[[#This Row],[Do you have pimples/acne on your face/jawline ?2]]=1,"YES","NO")</f>
        <v>NO</v>
      </c>
      <c r="Q200">
        <v>0</v>
      </c>
      <c r="R200" t="str">
        <f>IF(PCOS[[#This Row],[Do you eat fast food regularly ?2]]=1,"YES","NO")</f>
        <v>NO</v>
      </c>
      <c r="S200">
        <v>0</v>
      </c>
      <c r="T200" t="str">
        <f>IF(PCOS[[#This Row],[Do you exercise on a regular basis ?2]]=1,"YES","NO")</f>
        <v>NO</v>
      </c>
      <c r="U200">
        <v>0</v>
      </c>
      <c r="V200" t="str">
        <f>IF(PCOS[[#This Row],[Have you been diagnosed with PCOS/PCOD?2]]=1,"YES","NO")</f>
        <v>NO</v>
      </c>
      <c r="W200">
        <v>0</v>
      </c>
      <c r="X200" t="str">
        <f>IF(PCOS[[#This Row],[Do you experience mood swings ?2]]=1,"YES","NO")</f>
        <v>NO</v>
      </c>
      <c r="Y200">
        <v>0</v>
      </c>
      <c r="Z200" t="str">
        <f>IF(PCOS[[#This Row],[Are your periods regular ?2]]=1,"YES","NO")</f>
        <v>NO</v>
      </c>
      <c r="AA200">
        <v>0</v>
      </c>
      <c r="AB200" t="s">
        <v>23</v>
      </c>
    </row>
    <row r="201" spans="1:28" x14ac:dyDescent="0.3">
      <c r="A201">
        <v>34</v>
      </c>
      <c r="B201" t="str" cm="1">
        <f t="array" ref="B201">_xlfn.IFS(PCOS[[#This Row],[Age (in Years)]]&lt;=19,"Teenagers",PCOS[[#This Row],[Age (in Years)]]&lt;=29,"20's",PCOS[[#This Row],[Age (in Years)]]&lt;=39,"30's",PCOS[[#This Row],[Age (in Years)]]&lt;=49,"40's",PCOS[[#This Row],[Age (in Years)]]&lt;=59,"50's",PCOS[[#This Row],[Age (in Years)]]&lt;=69,"60's")</f>
        <v>30's</v>
      </c>
      <c r="C201">
        <v>63</v>
      </c>
      <c r="D201">
        <v>162</v>
      </c>
      <c r="E201" t="str" cm="1">
        <f t="array" ref="E201">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201">
        <v>11</v>
      </c>
      <c r="G201" t="s">
        <v>20</v>
      </c>
      <c r="H201" t="str">
        <f>IF(PCOS[[#This Row],[Have you gained weight recently?2]]=1,"YES","NO")</f>
        <v>YES</v>
      </c>
      <c r="I201">
        <v>1</v>
      </c>
      <c r="J201" t="str">
        <f>IF(PCOS[[#This Row],[Do you have excessive body/facial hair growth ?2]]=1,"YES","NO")</f>
        <v>NO</v>
      </c>
      <c r="K201">
        <v>0</v>
      </c>
      <c r="L201" t="str">
        <f>IF(PCOS[[#This Row],[Are you noticing skin darkening recently?2]]=1,"YES","NO")</f>
        <v>NO</v>
      </c>
      <c r="M201">
        <v>0</v>
      </c>
      <c r="N201" t="str">
        <f>IF(PCOS[[#This Row],[Do have hair loss/hair thinning/baldness ?2]]=1,"YES","NO")</f>
        <v>NO</v>
      </c>
      <c r="O201">
        <v>0</v>
      </c>
      <c r="P201" t="str">
        <f>IF(PCOS[[#This Row],[Do you have pimples/acne on your face/jawline ?2]]=1,"YES","NO")</f>
        <v>YES</v>
      </c>
      <c r="Q201">
        <v>1</v>
      </c>
      <c r="R201" t="str">
        <f>IF(PCOS[[#This Row],[Do you eat fast food regularly ?2]]=1,"YES","NO")</f>
        <v>NO</v>
      </c>
      <c r="S201">
        <v>0</v>
      </c>
      <c r="T201" t="str">
        <f>IF(PCOS[[#This Row],[Do you exercise on a regular basis ?2]]=1,"YES","NO")</f>
        <v>YES</v>
      </c>
      <c r="U201">
        <v>1</v>
      </c>
      <c r="V201" t="str">
        <f>IF(PCOS[[#This Row],[Have you been diagnosed with PCOS/PCOD?2]]=1,"YES","NO")</f>
        <v>NO</v>
      </c>
      <c r="W201">
        <v>0</v>
      </c>
      <c r="X201" t="str">
        <f>IF(PCOS[[#This Row],[Do you experience mood swings ?2]]=1,"YES","NO")</f>
        <v>YES</v>
      </c>
      <c r="Y201">
        <v>1</v>
      </c>
      <c r="Z201" t="str">
        <f>IF(PCOS[[#This Row],[Are your periods regular ?2]]=1,"YES","NO")</f>
        <v>NO</v>
      </c>
      <c r="AA201">
        <v>0</v>
      </c>
      <c r="AB201" t="s">
        <v>33</v>
      </c>
    </row>
    <row r="202" spans="1:28" x14ac:dyDescent="0.3">
      <c r="A202">
        <v>39</v>
      </c>
      <c r="B202" t="str" cm="1">
        <f t="array" ref="B202">_xlfn.IFS(PCOS[[#This Row],[Age (in Years)]]&lt;=19,"Teenagers",PCOS[[#This Row],[Age (in Years)]]&lt;=29,"20's",PCOS[[#This Row],[Age (in Years)]]&lt;=39,"30's",PCOS[[#This Row],[Age (in Years)]]&lt;=49,"40's",PCOS[[#This Row],[Age (in Years)]]&lt;=59,"50's",PCOS[[#This Row],[Age (in Years)]]&lt;=69,"60's")</f>
        <v>30's</v>
      </c>
      <c r="C202">
        <v>57</v>
      </c>
      <c r="D202">
        <v>162</v>
      </c>
      <c r="E202" t="str" cm="1">
        <f t="array" ref="E202">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202">
        <v>11</v>
      </c>
      <c r="G202" t="s">
        <v>19</v>
      </c>
      <c r="H202" t="str">
        <f>IF(PCOS[[#This Row],[Have you gained weight recently?2]]=1,"YES","NO")</f>
        <v>YES</v>
      </c>
      <c r="I202">
        <v>1</v>
      </c>
      <c r="J202" t="str">
        <f>IF(PCOS[[#This Row],[Do you have excessive body/facial hair growth ?2]]=1,"YES","NO")</f>
        <v>YES</v>
      </c>
      <c r="K202">
        <v>1</v>
      </c>
      <c r="L202" t="str">
        <f>IF(PCOS[[#This Row],[Are you noticing skin darkening recently?2]]=1,"YES","NO")</f>
        <v>YES</v>
      </c>
      <c r="M202">
        <v>1</v>
      </c>
      <c r="N202" t="str">
        <f>IF(PCOS[[#This Row],[Do have hair loss/hair thinning/baldness ?2]]=1,"YES","NO")</f>
        <v>YES</v>
      </c>
      <c r="O202">
        <v>1</v>
      </c>
      <c r="P202" t="str">
        <f>IF(PCOS[[#This Row],[Do you have pimples/acne on your face/jawline ?2]]=1,"YES","NO")</f>
        <v>YES</v>
      </c>
      <c r="Q202">
        <v>1</v>
      </c>
      <c r="R202" t="str">
        <f>IF(PCOS[[#This Row],[Do you eat fast food regularly ?2]]=1,"YES","NO")</f>
        <v>NO</v>
      </c>
      <c r="S202">
        <v>0</v>
      </c>
      <c r="T202" t="str">
        <f>IF(PCOS[[#This Row],[Do you exercise on a regular basis ?2]]=1,"YES","NO")</f>
        <v>NO</v>
      </c>
      <c r="U202">
        <v>0</v>
      </c>
      <c r="V202" t="str">
        <f>IF(PCOS[[#This Row],[Have you been diagnosed with PCOS/PCOD?2]]=1,"YES","NO")</f>
        <v>NO</v>
      </c>
      <c r="W202">
        <v>0</v>
      </c>
      <c r="X202" t="str">
        <f>IF(PCOS[[#This Row],[Do you experience mood swings ?2]]=1,"YES","NO")</f>
        <v>YES</v>
      </c>
      <c r="Y202">
        <v>1</v>
      </c>
      <c r="Z202" t="str">
        <f>IF(PCOS[[#This Row],[Are your periods regular ?2]]=1,"YES","NO")</f>
        <v>YES</v>
      </c>
      <c r="AA202">
        <v>1</v>
      </c>
      <c r="AB202" t="s">
        <v>27</v>
      </c>
    </row>
    <row r="203" spans="1:28" x14ac:dyDescent="0.3">
      <c r="A203">
        <v>39</v>
      </c>
      <c r="B203" t="str" cm="1">
        <f t="array" ref="B203">_xlfn.IFS(PCOS[[#This Row],[Age (in Years)]]&lt;=19,"Teenagers",PCOS[[#This Row],[Age (in Years)]]&lt;=29,"20's",PCOS[[#This Row],[Age (in Years)]]&lt;=39,"30's",PCOS[[#This Row],[Age (in Years)]]&lt;=49,"40's",PCOS[[#This Row],[Age (in Years)]]&lt;=59,"50's",PCOS[[#This Row],[Age (in Years)]]&lt;=69,"60's")</f>
        <v>30's</v>
      </c>
      <c r="C203">
        <v>50</v>
      </c>
      <c r="D203">
        <v>157</v>
      </c>
      <c r="E203" t="str" cm="1">
        <f t="array" ref="E203">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203">
        <v>11</v>
      </c>
      <c r="G203" t="s">
        <v>19</v>
      </c>
      <c r="H203" t="str">
        <f>IF(PCOS[[#This Row],[Have you gained weight recently?2]]=1,"YES","NO")</f>
        <v>YES</v>
      </c>
      <c r="I203">
        <v>1</v>
      </c>
      <c r="J203" t="str">
        <f>IF(PCOS[[#This Row],[Do you have excessive body/facial hair growth ?2]]=1,"YES","NO")</f>
        <v>NO</v>
      </c>
      <c r="K203">
        <v>0</v>
      </c>
      <c r="L203" t="str">
        <f>IF(PCOS[[#This Row],[Are you noticing skin darkening recently?2]]=1,"YES","NO")</f>
        <v>NO</v>
      </c>
      <c r="M203">
        <v>0</v>
      </c>
      <c r="N203" t="str">
        <f>IF(PCOS[[#This Row],[Do have hair loss/hair thinning/baldness ?2]]=1,"YES","NO")</f>
        <v>YES</v>
      </c>
      <c r="O203">
        <v>1</v>
      </c>
      <c r="P203" t="str">
        <f>IF(PCOS[[#This Row],[Do you have pimples/acne on your face/jawline ?2]]=1,"YES","NO")</f>
        <v>NO</v>
      </c>
      <c r="Q203">
        <v>0</v>
      </c>
      <c r="R203" t="str">
        <f>IF(PCOS[[#This Row],[Do you eat fast food regularly ?2]]=1,"YES","NO")</f>
        <v>NO</v>
      </c>
      <c r="S203">
        <v>0</v>
      </c>
      <c r="T203" t="str">
        <f>IF(PCOS[[#This Row],[Do you exercise on a regular basis ?2]]=1,"YES","NO")</f>
        <v>NO</v>
      </c>
      <c r="U203">
        <v>0</v>
      </c>
      <c r="V203" t="str">
        <f>IF(PCOS[[#This Row],[Have you been diagnosed with PCOS/PCOD?2]]=1,"YES","NO")</f>
        <v>NO</v>
      </c>
      <c r="W203">
        <v>0</v>
      </c>
      <c r="X203" t="str">
        <f>IF(PCOS[[#This Row],[Do you experience mood swings ?2]]=1,"YES","NO")</f>
        <v>NO</v>
      </c>
      <c r="Y203">
        <v>0</v>
      </c>
      <c r="Z203" t="str">
        <f>IF(PCOS[[#This Row],[Are your periods regular ?2]]=1,"YES","NO")</f>
        <v>YES</v>
      </c>
      <c r="AA203">
        <v>1</v>
      </c>
      <c r="AB203" t="s">
        <v>31</v>
      </c>
    </row>
    <row r="204" spans="1:28" x14ac:dyDescent="0.3">
      <c r="A204">
        <v>38</v>
      </c>
      <c r="B204" t="str" cm="1">
        <f t="array" ref="B204">_xlfn.IFS(PCOS[[#This Row],[Age (in Years)]]&lt;=19,"Teenagers",PCOS[[#This Row],[Age (in Years)]]&lt;=29,"20's",PCOS[[#This Row],[Age (in Years)]]&lt;=39,"30's",PCOS[[#This Row],[Age (in Years)]]&lt;=49,"40's",PCOS[[#This Row],[Age (in Years)]]&lt;=59,"50's",PCOS[[#This Row],[Age (in Years)]]&lt;=69,"60's")</f>
        <v>30's</v>
      </c>
      <c r="C204">
        <v>52</v>
      </c>
      <c r="D204">
        <v>157</v>
      </c>
      <c r="E204" t="str" cm="1">
        <f t="array" ref="E204">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204">
        <v>15</v>
      </c>
      <c r="G204" t="s">
        <v>19</v>
      </c>
      <c r="H204" t="str">
        <f>IF(PCOS[[#This Row],[Have you gained weight recently?2]]=1,"YES","NO")</f>
        <v>NO</v>
      </c>
      <c r="I204">
        <v>0</v>
      </c>
      <c r="J204" t="str">
        <f>IF(PCOS[[#This Row],[Do you have excessive body/facial hair growth ?2]]=1,"YES","NO")</f>
        <v>NO</v>
      </c>
      <c r="K204">
        <v>0</v>
      </c>
      <c r="L204" t="str">
        <f>IF(PCOS[[#This Row],[Are you noticing skin darkening recently?2]]=1,"YES","NO")</f>
        <v>NO</v>
      </c>
      <c r="M204">
        <v>0</v>
      </c>
      <c r="N204" t="str">
        <f>IF(PCOS[[#This Row],[Do have hair loss/hair thinning/baldness ?2]]=1,"YES","NO")</f>
        <v>YES</v>
      </c>
      <c r="O204">
        <v>1</v>
      </c>
      <c r="P204" t="str">
        <f>IF(PCOS[[#This Row],[Do you have pimples/acne on your face/jawline ?2]]=1,"YES","NO")</f>
        <v>NO</v>
      </c>
      <c r="Q204">
        <v>0</v>
      </c>
      <c r="R204" t="str">
        <f>IF(PCOS[[#This Row],[Do you eat fast food regularly ?2]]=1,"YES","NO")</f>
        <v>NO</v>
      </c>
      <c r="S204">
        <v>0</v>
      </c>
      <c r="T204" t="str">
        <f>IF(PCOS[[#This Row],[Do you exercise on a regular basis ?2]]=1,"YES","NO")</f>
        <v>NO</v>
      </c>
      <c r="U204">
        <v>0</v>
      </c>
      <c r="V204" t="str">
        <f>IF(PCOS[[#This Row],[Have you been diagnosed with PCOS/PCOD?2]]=1,"YES","NO")</f>
        <v>NO</v>
      </c>
      <c r="W204">
        <v>0</v>
      </c>
      <c r="X204" t="str">
        <f>IF(PCOS[[#This Row],[Do you experience mood swings ?2]]=1,"YES","NO")</f>
        <v>NO</v>
      </c>
      <c r="Y204">
        <v>0</v>
      </c>
      <c r="Z204" t="str">
        <f>IF(PCOS[[#This Row],[Are your periods regular ?2]]=1,"YES","NO")</f>
        <v>YES</v>
      </c>
      <c r="AA204">
        <v>1</v>
      </c>
      <c r="AB204" t="s">
        <v>27</v>
      </c>
    </row>
    <row r="205" spans="1:28" x14ac:dyDescent="0.3">
      <c r="A205">
        <v>42</v>
      </c>
      <c r="B205" t="str" cm="1">
        <f t="array" ref="B205">_xlfn.IFS(PCOS[[#This Row],[Age (in Years)]]&lt;=19,"Teenagers",PCOS[[#This Row],[Age (in Years)]]&lt;=29,"20's",PCOS[[#This Row],[Age (in Years)]]&lt;=39,"30's",PCOS[[#This Row],[Age (in Years)]]&lt;=49,"40's",PCOS[[#This Row],[Age (in Years)]]&lt;=59,"50's",PCOS[[#This Row],[Age (in Years)]]&lt;=69,"60's")</f>
        <v>40's</v>
      </c>
      <c r="C205">
        <v>67</v>
      </c>
      <c r="D205">
        <v>160</v>
      </c>
      <c r="E205" t="str" cm="1">
        <f t="array" ref="E205">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205">
        <v>15</v>
      </c>
      <c r="G205" t="s">
        <v>19</v>
      </c>
      <c r="H205" t="str">
        <f>IF(PCOS[[#This Row],[Have you gained weight recently?2]]=1,"YES","NO")</f>
        <v>YES</v>
      </c>
      <c r="I205">
        <v>1</v>
      </c>
      <c r="J205" t="str">
        <f>IF(PCOS[[#This Row],[Do you have excessive body/facial hair growth ?2]]=1,"YES","NO")</f>
        <v>NO</v>
      </c>
      <c r="K205">
        <v>0</v>
      </c>
      <c r="L205" t="str">
        <f>IF(PCOS[[#This Row],[Are you noticing skin darkening recently?2]]=1,"YES","NO")</f>
        <v>NO</v>
      </c>
      <c r="M205">
        <v>0</v>
      </c>
      <c r="N205" t="str">
        <f>IF(PCOS[[#This Row],[Do have hair loss/hair thinning/baldness ?2]]=1,"YES","NO")</f>
        <v>YES</v>
      </c>
      <c r="O205">
        <v>1</v>
      </c>
      <c r="P205" t="str">
        <f>IF(PCOS[[#This Row],[Do you have pimples/acne on your face/jawline ?2]]=1,"YES","NO")</f>
        <v>NO</v>
      </c>
      <c r="Q205">
        <v>0</v>
      </c>
      <c r="R205" t="str">
        <f>IF(PCOS[[#This Row],[Do you eat fast food regularly ?2]]=1,"YES","NO")</f>
        <v>NO</v>
      </c>
      <c r="S205">
        <v>0</v>
      </c>
      <c r="T205" t="str">
        <f>IF(PCOS[[#This Row],[Do you exercise on a regular basis ?2]]=1,"YES","NO")</f>
        <v>YES</v>
      </c>
      <c r="U205">
        <v>1</v>
      </c>
      <c r="V205" t="str">
        <f>IF(PCOS[[#This Row],[Have you been diagnosed with PCOS/PCOD?2]]=1,"YES","NO")</f>
        <v>NO</v>
      </c>
      <c r="W205">
        <v>0</v>
      </c>
      <c r="X205" t="str">
        <f>IF(PCOS[[#This Row],[Do you experience mood swings ?2]]=1,"YES","NO")</f>
        <v>YES</v>
      </c>
      <c r="Y205">
        <v>1</v>
      </c>
      <c r="Z205" t="str">
        <f>IF(PCOS[[#This Row],[Are your periods regular ?2]]=1,"YES","NO")</f>
        <v>YES</v>
      </c>
      <c r="AA205">
        <v>1</v>
      </c>
      <c r="AB205" t="s">
        <v>27</v>
      </c>
    </row>
    <row r="206" spans="1:28" x14ac:dyDescent="0.3">
      <c r="A206">
        <v>29</v>
      </c>
      <c r="B206" t="str" cm="1">
        <f t="array" ref="B206">_xlfn.IFS(PCOS[[#This Row],[Age (in Years)]]&lt;=19,"Teenagers",PCOS[[#This Row],[Age (in Years)]]&lt;=29,"20's",PCOS[[#This Row],[Age (in Years)]]&lt;=39,"30's",PCOS[[#This Row],[Age (in Years)]]&lt;=49,"40's",PCOS[[#This Row],[Age (in Years)]]&lt;=59,"50's",PCOS[[#This Row],[Age (in Years)]]&lt;=69,"60's")</f>
        <v>20's</v>
      </c>
      <c r="C206">
        <v>83</v>
      </c>
      <c r="D206">
        <v>149</v>
      </c>
      <c r="E206" t="str" cm="1">
        <f t="array" ref="E206">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206">
        <v>16</v>
      </c>
      <c r="G206" t="s">
        <v>20</v>
      </c>
      <c r="H206" t="str">
        <f>IF(PCOS[[#This Row],[Have you gained weight recently?2]]=1,"YES","NO")</f>
        <v>YES</v>
      </c>
      <c r="I206">
        <v>1</v>
      </c>
      <c r="J206" t="str">
        <f>IF(PCOS[[#This Row],[Do you have excessive body/facial hair growth ?2]]=1,"YES","NO")</f>
        <v>YES</v>
      </c>
      <c r="K206">
        <v>1</v>
      </c>
      <c r="L206" t="str">
        <f>IF(PCOS[[#This Row],[Are you noticing skin darkening recently?2]]=1,"YES","NO")</f>
        <v>YES</v>
      </c>
      <c r="M206">
        <v>1</v>
      </c>
      <c r="N206" t="str">
        <f>IF(PCOS[[#This Row],[Do have hair loss/hair thinning/baldness ?2]]=1,"YES","NO")</f>
        <v>YES</v>
      </c>
      <c r="O206">
        <v>1</v>
      </c>
      <c r="P206" t="str">
        <f>IF(PCOS[[#This Row],[Do you have pimples/acne on your face/jawline ?2]]=1,"YES","NO")</f>
        <v>NO</v>
      </c>
      <c r="Q206">
        <v>0</v>
      </c>
      <c r="R206" t="str">
        <f>IF(PCOS[[#This Row],[Do you eat fast food regularly ?2]]=1,"YES","NO")</f>
        <v>NO</v>
      </c>
      <c r="S206">
        <v>0</v>
      </c>
      <c r="T206" t="str">
        <f>IF(PCOS[[#This Row],[Do you exercise on a regular basis ?2]]=1,"YES","NO")</f>
        <v>NO</v>
      </c>
      <c r="U206">
        <v>0</v>
      </c>
      <c r="V206" t="str">
        <f>IF(PCOS[[#This Row],[Have you been diagnosed with PCOS/PCOD?2]]=1,"YES","NO")</f>
        <v>YES</v>
      </c>
      <c r="W206">
        <v>1</v>
      </c>
      <c r="X206" t="str">
        <f>IF(PCOS[[#This Row],[Do you experience mood swings ?2]]=1,"YES","NO")</f>
        <v>YES</v>
      </c>
      <c r="Y206">
        <v>1</v>
      </c>
      <c r="Z206" t="str">
        <f>IF(PCOS[[#This Row],[Are your periods regular ?2]]=1,"YES","NO")</f>
        <v>NO</v>
      </c>
      <c r="AA206">
        <v>0</v>
      </c>
      <c r="AB206" t="s">
        <v>27</v>
      </c>
    </row>
    <row r="207" spans="1:28" x14ac:dyDescent="0.3">
      <c r="A207">
        <v>25</v>
      </c>
      <c r="B207" t="str" cm="1">
        <f t="array" ref="B207">_xlfn.IFS(PCOS[[#This Row],[Age (in Years)]]&lt;=19,"Teenagers",PCOS[[#This Row],[Age (in Years)]]&lt;=29,"20's",PCOS[[#This Row],[Age (in Years)]]&lt;=39,"30's",PCOS[[#This Row],[Age (in Years)]]&lt;=49,"40's",PCOS[[#This Row],[Age (in Years)]]&lt;=59,"50's",PCOS[[#This Row],[Age (in Years)]]&lt;=69,"60's")</f>
        <v>20's</v>
      </c>
      <c r="C207">
        <v>70</v>
      </c>
      <c r="D207">
        <v>153</v>
      </c>
      <c r="E207" t="str" cm="1">
        <f t="array" ref="E207">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207">
        <v>15</v>
      </c>
      <c r="G207" t="s">
        <v>19</v>
      </c>
      <c r="H207" t="str">
        <f>IF(PCOS[[#This Row],[Have you gained weight recently?2]]=1,"YES","NO")</f>
        <v>YES</v>
      </c>
      <c r="I207">
        <v>1</v>
      </c>
      <c r="J207" t="str">
        <f>IF(PCOS[[#This Row],[Do you have excessive body/facial hair growth ?2]]=1,"YES","NO")</f>
        <v>NO</v>
      </c>
      <c r="K207">
        <v>0</v>
      </c>
      <c r="L207" t="str">
        <f>IF(PCOS[[#This Row],[Are you noticing skin darkening recently?2]]=1,"YES","NO")</f>
        <v>YES</v>
      </c>
      <c r="M207">
        <v>1</v>
      </c>
      <c r="N207" t="str">
        <f>IF(PCOS[[#This Row],[Do have hair loss/hair thinning/baldness ?2]]=1,"YES","NO")</f>
        <v>YES</v>
      </c>
      <c r="O207">
        <v>1</v>
      </c>
      <c r="P207" t="str">
        <f>IF(PCOS[[#This Row],[Do you have pimples/acne on your face/jawline ?2]]=1,"YES","NO")</f>
        <v>YES</v>
      </c>
      <c r="Q207">
        <v>1</v>
      </c>
      <c r="R207" t="str">
        <f>IF(PCOS[[#This Row],[Do you eat fast food regularly ?2]]=1,"YES","NO")</f>
        <v>YES</v>
      </c>
      <c r="S207">
        <v>1</v>
      </c>
      <c r="T207" t="str">
        <f>IF(PCOS[[#This Row],[Do you exercise on a regular basis ?2]]=1,"YES","NO")</f>
        <v>NO</v>
      </c>
      <c r="U207">
        <v>0</v>
      </c>
      <c r="V207" t="str">
        <f>IF(PCOS[[#This Row],[Have you been diagnosed with PCOS/PCOD?2]]=1,"YES","NO")</f>
        <v>NO</v>
      </c>
      <c r="W207">
        <v>0</v>
      </c>
      <c r="X207" t="str">
        <f>IF(PCOS[[#This Row],[Do you experience mood swings ?2]]=1,"YES","NO")</f>
        <v>YES</v>
      </c>
      <c r="Y207">
        <v>1</v>
      </c>
      <c r="Z207" t="str">
        <f>IF(PCOS[[#This Row],[Are your periods regular ?2]]=1,"YES","NO")</f>
        <v>YES</v>
      </c>
      <c r="AA207">
        <v>1</v>
      </c>
      <c r="AB207" t="s">
        <v>31</v>
      </c>
    </row>
    <row r="208" spans="1:28" x14ac:dyDescent="0.3">
      <c r="A208">
        <v>33</v>
      </c>
      <c r="B208" t="str" cm="1">
        <f t="array" ref="B208">_xlfn.IFS(PCOS[[#This Row],[Age (in Years)]]&lt;=19,"Teenagers",PCOS[[#This Row],[Age (in Years)]]&lt;=29,"20's",PCOS[[#This Row],[Age (in Years)]]&lt;=39,"30's",PCOS[[#This Row],[Age (in Years)]]&lt;=49,"40's",PCOS[[#This Row],[Age (in Years)]]&lt;=59,"50's",PCOS[[#This Row],[Age (in Years)]]&lt;=69,"60's")</f>
        <v>30's</v>
      </c>
      <c r="C208">
        <v>65</v>
      </c>
      <c r="D208">
        <v>152</v>
      </c>
      <c r="E208" t="str" cm="1">
        <f t="array" ref="E208">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208">
        <v>11</v>
      </c>
      <c r="G208" t="s">
        <v>19</v>
      </c>
      <c r="H208" t="str">
        <f>IF(PCOS[[#This Row],[Have you gained weight recently?2]]=1,"YES","NO")</f>
        <v>YES</v>
      </c>
      <c r="I208">
        <v>1</v>
      </c>
      <c r="J208" t="str">
        <f>IF(PCOS[[#This Row],[Do you have excessive body/facial hair growth ?2]]=1,"YES","NO")</f>
        <v>YES</v>
      </c>
      <c r="K208">
        <v>1</v>
      </c>
      <c r="L208" t="str">
        <f>IF(PCOS[[#This Row],[Are you noticing skin darkening recently?2]]=1,"YES","NO")</f>
        <v>NO</v>
      </c>
      <c r="M208">
        <v>0</v>
      </c>
      <c r="N208" t="str">
        <f>IF(PCOS[[#This Row],[Do have hair loss/hair thinning/baldness ?2]]=1,"YES","NO")</f>
        <v>YES</v>
      </c>
      <c r="O208">
        <v>1</v>
      </c>
      <c r="P208" t="str">
        <f>IF(PCOS[[#This Row],[Do you have pimples/acne on your face/jawline ?2]]=1,"YES","NO")</f>
        <v>NO</v>
      </c>
      <c r="Q208">
        <v>0</v>
      </c>
      <c r="R208" t="str">
        <f>IF(PCOS[[#This Row],[Do you eat fast food regularly ?2]]=1,"YES","NO")</f>
        <v>NO</v>
      </c>
      <c r="S208">
        <v>0</v>
      </c>
      <c r="T208" t="str">
        <f>IF(PCOS[[#This Row],[Do you exercise on a regular basis ?2]]=1,"YES","NO")</f>
        <v>YES</v>
      </c>
      <c r="U208">
        <v>1</v>
      </c>
      <c r="V208" t="str">
        <f>IF(PCOS[[#This Row],[Have you been diagnosed with PCOS/PCOD?2]]=1,"YES","NO")</f>
        <v>NO</v>
      </c>
      <c r="W208">
        <v>0</v>
      </c>
      <c r="X208" t="str">
        <f>IF(PCOS[[#This Row],[Do you experience mood swings ?2]]=1,"YES","NO")</f>
        <v>NO</v>
      </c>
      <c r="Y208">
        <v>0</v>
      </c>
      <c r="Z208" t="str">
        <f>IF(PCOS[[#This Row],[Are your periods regular ?2]]=1,"YES","NO")</f>
        <v>YES</v>
      </c>
      <c r="AA208">
        <v>1</v>
      </c>
      <c r="AB208" t="s">
        <v>27</v>
      </c>
    </row>
    <row r="209" spans="1:28" x14ac:dyDescent="0.3">
      <c r="A209">
        <v>40</v>
      </c>
      <c r="B209" t="str" cm="1">
        <f t="array" ref="B209">_xlfn.IFS(PCOS[[#This Row],[Age (in Years)]]&lt;=19,"Teenagers",PCOS[[#This Row],[Age (in Years)]]&lt;=29,"20's",PCOS[[#This Row],[Age (in Years)]]&lt;=39,"30's",PCOS[[#This Row],[Age (in Years)]]&lt;=49,"40's",PCOS[[#This Row],[Age (in Years)]]&lt;=59,"50's",PCOS[[#This Row],[Age (in Years)]]&lt;=69,"60's")</f>
        <v>40's</v>
      </c>
      <c r="C209">
        <v>68</v>
      </c>
      <c r="D209">
        <v>170</v>
      </c>
      <c r="E209" t="str" cm="1">
        <f t="array" ref="E209">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209">
        <v>15</v>
      </c>
      <c r="G209" t="s">
        <v>19</v>
      </c>
      <c r="H209" t="str">
        <f>IF(PCOS[[#This Row],[Have you gained weight recently?2]]=1,"YES","NO")</f>
        <v>YES</v>
      </c>
      <c r="I209">
        <v>1</v>
      </c>
      <c r="J209" t="str">
        <f>IF(PCOS[[#This Row],[Do you have excessive body/facial hair growth ?2]]=1,"YES","NO")</f>
        <v>YES</v>
      </c>
      <c r="K209">
        <v>1</v>
      </c>
      <c r="L209" t="str">
        <f>IF(PCOS[[#This Row],[Are you noticing skin darkening recently?2]]=1,"YES","NO")</f>
        <v>YES</v>
      </c>
      <c r="M209">
        <v>1</v>
      </c>
      <c r="N209" t="str">
        <f>IF(PCOS[[#This Row],[Do have hair loss/hair thinning/baldness ?2]]=1,"YES","NO")</f>
        <v>YES</v>
      </c>
      <c r="O209">
        <v>1</v>
      </c>
      <c r="P209" t="str">
        <f>IF(PCOS[[#This Row],[Do you have pimples/acne on your face/jawline ?2]]=1,"YES","NO")</f>
        <v>NO</v>
      </c>
      <c r="Q209">
        <v>0</v>
      </c>
      <c r="R209" t="str">
        <f>IF(PCOS[[#This Row],[Do you eat fast food regularly ?2]]=1,"YES","NO")</f>
        <v>NO</v>
      </c>
      <c r="S209">
        <v>0</v>
      </c>
      <c r="T209" t="str">
        <f>IF(PCOS[[#This Row],[Do you exercise on a regular basis ?2]]=1,"YES","NO")</f>
        <v>NO</v>
      </c>
      <c r="U209">
        <v>0</v>
      </c>
      <c r="V209" t="str">
        <f>IF(PCOS[[#This Row],[Have you been diagnosed with PCOS/PCOD?2]]=1,"YES","NO")</f>
        <v>YES</v>
      </c>
      <c r="W209">
        <v>1</v>
      </c>
      <c r="X209" t="str">
        <f>IF(PCOS[[#This Row],[Do you experience mood swings ?2]]=1,"YES","NO")</f>
        <v>YES</v>
      </c>
      <c r="Y209">
        <v>1</v>
      </c>
      <c r="Z209" t="str">
        <f>IF(PCOS[[#This Row],[Are your periods regular ?2]]=1,"YES","NO")</f>
        <v>YES</v>
      </c>
      <c r="AA209">
        <v>1</v>
      </c>
      <c r="AB209" t="s">
        <v>25</v>
      </c>
    </row>
    <row r="210" spans="1:28" x14ac:dyDescent="0.3">
      <c r="A210">
        <v>28</v>
      </c>
      <c r="B210" t="str" cm="1">
        <f t="array" ref="B210">_xlfn.IFS(PCOS[[#This Row],[Age (in Years)]]&lt;=19,"Teenagers",PCOS[[#This Row],[Age (in Years)]]&lt;=29,"20's",PCOS[[#This Row],[Age (in Years)]]&lt;=39,"30's",PCOS[[#This Row],[Age (in Years)]]&lt;=49,"40's",PCOS[[#This Row],[Age (in Years)]]&lt;=59,"50's",PCOS[[#This Row],[Age (in Years)]]&lt;=69,"60's")</f>
        <v>20's</v>
      </c>
      <c r="C210">
        <v>58</v>
      </c>
      <c r="D210">
        <v>167</v>
      </c>
      <c r="E210" t="str" cm="1">
        <f t="array" ref="E210">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210">
        <v>11</v>
      </c>
      <c r="G210" t="s">
        <v>19</v>
      </c>
      <c r="H210" t="str">
        <f>IF(PCOS[[#This Row],[Have you gained weight recently?2]]=1,"YES","NO")</f>
        <v>NO</v>
      </c>
      <c r="I210">
        <v>0</v>
      </c>
      <c r="J210" t="str">
        <f>IF(PCOS[[#This Row],[Do you have excessive body/facial hair growth ?2]]=1,"YES","NO")</f>
        <v>YES</v>
      </c>
      <c r="K210">
        <v>1</v>
      </c>
      <c r="L210" t="str">
        <f>IF(PCOS[[#This Row],[Are you noticing skin darkening recently?2]]=1,"YES","NO")</f>
        <v>NO</v>
      </c>
      <c r="M210">
        <v>0</v>
      </c>
      <c r="N210" t="str">
        <f>IF(PCOS[[#This Row],[Do have hair loss/hair thinning/baldness ?2]]=1,"YES","NO")</f>
        <v>YES</v>
      </c>
      <c r="O210">
        <v>1</v>
      </c>
      <c r="P210" t="str">
        <f>IF(PCOS[[#This Row],[Do you have pimples/acne on your face/jawline ?2]]=1,"YES","NO")</f>
        <v>YES</v>
      </c>
      <c r="Q210">
        <v>1</v>
      </c>
      <c r="R210" t="str">
        <f>IF(PCOS[[#This Row],[Do you eat fast food regularly ?2]]=1,"YES","NO")</f>
        <v>NO</v>
      </c>
      <c r="S210">
        <v>0</v>
      </c>
      <c r="T210" t="str">
        <f>IF(PCOS[[#This Row],[Do you exercise on a regular basis ?2]]=1,"YES","NO")</f>
        <v>NO</v>
      </c>
      <c r="U210">
        <v>0</v>
      </c>
      <c r="V210" t="str">
        <f>IF(PCOS[[#This Row],[Have you been diagnosed with PCOS/PCOD?2]]=1,"YES","NO")</f>
        <v>NO</v>
      </c>
      <c r="W210">
        <v>0</v>
      </c>
      <c r="X210" t="str">
        <f>IF(PCOS[[#This Row],[Do you experience mood swings ?2]]=1,"YES","NO")</f>
        <v>NO</v>
      </c>
      <c r="Y210">
        <v>0</v>
      </c>
      <c r="Z210" t="str">
        <f>IF(PCOS[[#This Row],[Are your periods regular ?2]]=1,"YES","NO")</f>
        <v>YES</v>
      </c>
      <c r="AA210">
        <v>1</v>
      </c>
      <c r="AB210" t="s">
        <v>25</v>
      </c>
    </row>
    <row r="211" spans="1:28" x14ac:dyDescent="0.3">
      <c r="A211">
        <v>20</v>
      </c>
      <c r="B211" t="str" cm="1">
        <f t="array" ref="B211">_xlfn.IFS(PCOS[[#This Row],[Age (in Years)]]&lt;=19,"Teenagers",PCOS[[#This Row],[Age (in Years)]]&lt;=29,"20's",PCOS[[#This Row],[Age (in Years)]]&lt;=39,"30's",PCOS[[#This Row],[Age (in Years)]]&lt;=49,"40's",PCOS[[#This Row],[Age (in Years)]]&lt;=59,"50's",PCOS[[#This Row],[Age (in Years)]]&lt;=69,"60's")</f>
        <v>20's</v>
      </c>
      <c r="C211">
        <v>68</v>
      </c>
      <c r="D211">
        <v>166</v>
      </c>
      <c r="E211" t="str" cm="1">
        <f t="array" ref="E211">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211">
        <v>14</v>
      </c>
      <c r="G211" t="s">
        <v>19</v>
      </c>
      <c r="H211" t="str">
        <f>IF(PCOS[[#This Row],[Have you gained weight recently?2]]=1,"YES","NO")</f>
        <v>NO</v>
      </c>
      <c r="I211">
        <v>0</v>
      </c>
      <c r="J211" t="str">
        <f>IF(PCOS[[#This Row],[Do you have excessive body/facial hair growth ?2]]=1,"YES","NO")</f>
        <v>NO</v>
      </c>
      <c r="K211">
        <v>0</v>
      </c>
      <c r="L211" t="str">
        <f>IF(PCOS[[#This Row],[Are you noticing skin darkening recently?2]]=1,"YES","NO")</f>
        <v>NO</v>
      </c>
      <c r="M211">
        <v>0</v>
      </c>
      <c r="N211" t="str">
        <f>IF(PCOS[[#This Row],[Do have hair loss/hair thinning/baldness ?2]]=1,"YES","NO")</f>
        <v>YES</v>
      </c>
      <c r="O211">
        <v>1</v>
      </c>
      <c r="P211" t="str">
        <f>IF(PCOS[[#This Row],[Do you have pimples/acne on your face/jawline ?2]]=1,"YES","NO")</f>
        <v>YES</v>
      </c>
      <c r="Q211">
        <v>1</v>
      </c>
      <c r="R211" t="str">
        <f>IF(PCOS[[#This Row],[Do you eat fast food regularly ?2]]=1,"YES","NO")</f>
        <v>YES</v>
      </c>
      <c r="S211">
        <v>1</v>
      </c>
      <c r="T211" t="str">
        <f>IF(PCOS[[#This Row],[Do you exercise on a regular basis ?2]]=1,"YES","NO")</f>
        <v>YES</v>
      </c>
      <c r="U211">
        <v>1</v>
      </c>
      <c r="V211" t="str">
        <f>IF(PCOS[[#This Row],[Have you been diagnosed with PCOS/PCOD?2]]=1,"YES","NO")</f>
        <v>NO</v>
      </c>
      <c r="W211">
        <v>0</v>
      </c>
      <c r="X211" t="str">
        <f>IF(PCOS[[#This Row],[Do you experience mood swings ?2]]=1,"YES","NO")</f>
        <v>YES</v>
      </c>
      <c r="Y211">
        <v>1</v>
      </c>
      <c r="Z211" t="str">
        <f>IF(PCOS[[#This Row],[Are your periods regular ?2]]=1,"YES","NO")</f>
        <v>YES</v>
      </c>
      <c r="AA211">
        <v>1</v>
      </c>
      <c r="AB211" t="s">
        <v>29</v>
      </c>
    </row>
    <row r="212" spans="1:28" x14ac:dyDescent="0.3">
      <c r="A212">
        <v>23</v>
      </c>
      <c r="B212" t="str" cm="1">
        <f t="array" ref="B212">_xlfn.IFS(PCOS[[#This Row],[Age (in Years)]]&lt;=19,"Teenagers",PCOS[[#This Row],[Age (in Years)]]&lt;=29,"20's",PCOS[[#This Row],[Age (in Years)]]&lt;=39,"30's",PCOS[[#This Row],[Age (in Years)]]&lt;=49,"40's",PCOS[[#This Row],[Age (in Years)]]&lt;=59,"50's",PCOS[[#This Row],[Age (in Years)]]&lt;=69,"60's")</f>
        <v>20's</v>
      </c>
      <c r="C212">
        <v>56</v>
      </c>
      <c r="D212">
        <v>160</v>
      </c>
      <c r="E212" t="str" cm="1">
        <f t="array" ref="E212">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212">
        <v>11</v>
      </c>
      <c r="G212" t="s">
        <v>19</v>
      </c>
      <c r="H212" t="str">
        <f>IF(PCOS[[#This Row],[Have you gained weight recently?2]]=1,"YES","NO")</f>
        <v>NO</v>
      </c>
      <c r="I212">
        <v>0</v>
      </c>
      <c r="J212" t="str">
        <f>IF(PCOS[[#This Row],[Do you have excessive body/facial hair growth ?2]]=1,"YES","NO")</f>
        <v>YES</v>
      </c>
      <c r="K212">
        <v>1</v>
      </c>
      <c r="L212" t="str">
        <f>IF(PCOS[[#This Row],[Are you noticing skin darkening recently?2]]=1,"YES","NO")</f>
        <v>YES</v>
      </c>
      <c r="M212">
        <v>1</v>
      </c>
      <c r="N212" t="str">
        <f>IF(PCOS[[#This Row],[Do have hair loss/hair thinning/baldness ?2]]=1,"YES","NO")</f>
        <v>YES</v>
      </c>
      <c r="O212">
        <v>1</v>
      </c>
      <c r="P212" t="str">
        <f>IF(PCOS[[#This Row],[Do you have pimples/acne on your face/jawline ?2]]=1,"YES","NO")</f>
        <v>YES</v>
      </c>
      <c r="Q212">
        <v>1</v>
      </c>
      <c r="R212" t="str">
        <f>IF(PCOS[[#This Row],[Do you eat fast food regularly ?2]]=1,"YES","NO")</f>
        <v>NO</v>
      </c>
      <c r="S212">
        <v>0</v>
      </c>
      <c r="T212" t="str">
        <f>IF(PCOS[[#This Row],[Do you exercise on a regular basis ?2]]=1,"YES","NO")</f>
        <v>NO</v>
      </c>
      <c r="U212">
        <v>0</v>
      </c>
      <c r="V212" t="str">
        <f>IF(PCOS[[#This Row],[Have you been diagnosed with PCOS/PCOD?2]]=1,"YES","NO")</f>
        <v>NO</v>
      </c>
      <c r="W212">
        <v>0</v>
      </c>
      <c r="X212" t="str">
        <f>IF(PCOS[[#This Row],[Do you experience mood swings ?2]]=1,"YES","NO")</f>
        <v>YES</v>
      </c>
      <c r="Y212">
        <v>1</v>
      </c>
      <c r="Z212" t="str">
        <f>IF(PCOS[[#This Row],[Are your periods regular ?2]]=1,"YES","NO")</f>
        <v>YES</v>
      </c>
      <c r="AA212">
        <v>1</v>
      </c>
      <c r="AB212" t="s">
        <v>27</v>
      </c>
    </row>
    <row r="213" spans="1:28" x14ac:dyDescent="0.3">
      <c r="A213">
        <v>25</v>
      </c>
      <c r="B213" t="str" cm="1">
        <f t="array" ref="B213">_xlfn.IFS(PCOS[[#This Row],[Age (in Years)]]&lt;=19,"Teenagers",PCOS[[#This Row],[Age (in Years)]]&lt;=29,"20's",PCOS[[#This Row],[Age (in Years)]]&lt;=39,"30's",PCOS[[#This Row],[Age (in Years)]]&lt;=49,"40's",PCOS[[#This Row],[Age (in Years)]]&lt;=59,"50's",PCOS[[#This Row],[Age (in Years)]]&lt;=69,"60's")</f>
        <v>20's</v>
      </c>
      <c r="C213">
        <v>58</v>
      </c>
      <c r="D213">
        <v>154</v>
      </c>
      <c r="E213" t="str" cm="1">
        <f t="array" ref="E213">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213">
        <v>13</v>
      </c>
      <c r="G213" t="s">
        <v>19</v>
      </c>
      <c r="H213" t="str">
        <f>IF(PCOS[[#This Row],[Have you gained weight recently?2]]=1,"YES","NO")</f>
        <v>YES</v>
      </c>
      <c r="I213">
        <v>1</v>
      </c>
      <c r="J213" t="str">
        <f>IF(PCOS[[#This Row],[Do you have excessive body/facial hair growth ?2]]=1,"YES","NO")</f>
        <v>NO</v>
      </c>
      <c r="K213">
        <v>0</v>
      </c>
      <c r="L213" t="str">
        <f>IF(PCOS[[#This Row],[Are you noticing skin darkening recently?2]]=1,"YES","NO")</f>
        <v>NO</v>
      </c>
      <c r="M213">
        <v>0</v>
      </c>
      <c r="N213" t="str">
        <f>IF(PCOS[[#This Row],[Do have hair loss/hair thinning/baldness ?2]]=1,"YES","NO")</f>
        <v>NO</v>
      </c>
      <c r="O213">
        <v>0</v>
      </c>
      <c r="P213" t="str">
        <f>IF(PCOS[[#This Row],[Do you have pimples/acne on your face/jawline ?2]]=1,"YES","NO")</f>
        <v>NO</v>
      </c>
      <c r="Q213">
        <v>0</v>
      </c>
      <c r="R213" t="str">
        <f>IF(PCOS[[#This Row],[Do you eat fast food regularly ?2]]=1,"YES","NO")</f>
        <v>NO</v>
      </c>
      <c r="S213">
        <v>0</v>
      </c>
      <c r="T213" t="str">
        <f>IF(PCOS[[#This Row],[Do you exercise on a regular basis ?2]]=1,"YES","NO")</f>
        <v>YES</v>
      </c>
      <c r="U213">
        <v>1</v>
      </c>
      <c r="V213" t="str">
        <f>IF(PCOS[[#This Row],[Have you been diagnosed with PCOS/PCOD?2]]=1,"YES","NO")</f>
        <v>NO</v>
      </c>
      <c r="W213">
        <v>0</v>
      </c>
      <c r="X213" t="str">
        <f>IF(PCOS[[#This Row],[Do you experience mood swings ?2]]=1,"YES","NO")</f>
        <v>YES</v>
      </c>
      <c r="Y213">
        <v>1</v>
      </c>
      <c r="Z213" t="str">
        <f>IF(PCOS[[#This Row],[Are your periods regular ?2]]=1,"YES","NO")</f>
        <v>YES</v>
      </c>
      <c r="AA213">
        <v>1</v>
      </c>
      <c r="AB213" t="s">
        <v>31</v>
      </c>
    </row>
    <row r="214" spans="1:28" x14ac:dyDescent="0.3">
      <c r="A214">
        <v>24</v>
      </c>
      <c r="B214" t="str" cm="1">
        <f t="array" ref="B214">_xlfn.IFS(PCOS[[#This Row],[Age (in Years)]]&lt;=19,"Teenagers",PCOS[[#This Row],[Age (in Years)]]&lt;=29,"20's",PCOS[[#This Row],[Age (in Years)]]&lt;=39,"30's",PCOS[[#This Row],[Age (in Years)]]&lt;=49,"40's",PCOS[[#This Row],[Age (in Years)]]&lt;=59,"50's",PCOS[[#This Row],[Age (in Years)]]&lt;=69,"60's")</f>
        <v>20's</v>
      </c>
      <c r="C214">
        <v>69</v>
      </c>
      <c r="D214">
        <v>165</v>
      </c>
      <c r="E214" t="str" cm="1">
        <f t="array" ref="E214">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214">
        <v>11</v>
      </c>
      <c r="G214" t="s">
        <v>19</v>
      </c>
      <c r="H214" t="str">
        <f>IF(PCOS[[#This Row],[Have you gained weight recently?2]]=1,"YES","NO")</f>
        <v>YES</v>
      </c>
      <c r="I214">
        <v>1</v>
      </c>
      <c r="J214" t="str">
        <f>IF(PCOS[[#This Row],[Do you have excessive body/facial hair growth ?2]]=1,"YES","NO")</f>
        <v>YES</v>
      </c>
      <c r="K214">
        <v>1</v>
      </c>
      <c r="L214" t="str">
        <f>IF(PCOS[[#This Row],[Are you noticing skin darkening recently?2]]=1,"YES","NO")</f>
        <v>NO</v>
      </c>
      <c r="M214">
        <v>0</v>
      </c>
      <c r="N214" t="str">
        <f>IF(PCOS[[#This Row],[Do have hair loss/hair thinning/baldness ?2]]=1,"YES","NO")</f>
        <v>NO</v>
      </c>
      <c r="O214">
        <v>0</v>
      </c>
      <c r="P214" t="str">
        <f>IF(PCOS[[#This Row],[Do you have pimples/acne on your face/jawline ?2]]=1,"YES","NO")</f>
        <v>NO</v>
      </c>
      <c r="Q214">
        <v>0</v>
      </c>
      <c r="R214" t="str">
        <f>IF(PCOS[[#This Row],[Do you eat fast food regularly ?2]]=1,"YES","NO")</f>
        <v>YES</v>
      </c>
      <c r="S214">
        <v>1</v>
      </c>
      <c r="T214" t="str">
        <f>IF(PCOS[[#This Row],[Do you exercise on a regular basis ?2]]=1,"YES","NO")</f>
        <v>YES</v>
      </c>
      <c r="U214">
        <v>1</v>
      </c>
      <c r="V214" t="str">
        <f>IF(PCOS[[#This Row],[Have you been diagnosed with PCOS/PCOD?2]]=1,"YES","NO")</f>
        <v>YES</v>
      </c>
      <c r="W214">
        <v>1</v>
      </c>
      <c r="X214" t="str">
        <f>IF(PCOS[[#This Row],[Do you experience mood swings ?2]]=1,"YES","NO")</f>
        <v>YES</v>
      </c>
      <c r="Y214">
        <v>1</v>
      </c>
      <c r="Z214" t="str">
        <f>IF(PCOS[[#This Row],[Are your periods regular ?2]]=1,"YES","NO")</f>
        <v>NO</v>
      </c>
      <c r="AA214">
        <v>0</v>
      </c>
      <c r="AB214" t="s">
        <v>24</v>
      </c>
    </row>
    <row r="215" spans="1:28" x14ac:dyDescent="0.3">
      <c r="A215">
        <v>16</v>
      </c>
      <c r="B215" t="str" cm="1">
        <f t="array" ref="B215">_xlfn.IFS(PCOS[[#This Row],[Age (in Years)]]&lt;=19,"Teenagers",PCOS[[#This Row],[Age (in Years)]]&lt;=29,"20's",PCOS[[#This Row],[Age (in Years)]]&lt;=39,"30's",PCOS[[#This Row],[Age (in Years)]]&lt;=49,"40's",PCOS[[#This Row],[Age (in Years)]]&lt;=59,"50's",PCOS[[#This Row],[Age (in Years)]]&lt;=69,"60's")</f>
        <v>Teenagers</v>
      </c>
      <c r="C215">
        <v>45</v>
      </c>
      <c r="D215">
        <v>160</v>
      </c>
      <c r="E215" t="str" cm="1">
        <f t="array" ref="E215">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215">
        <v>11</v>
      </c>
      <c r="G215" t="s">
        <v>19</v>
      </c>
      <c r="H215" t="str">
        <f>IF(PCOS[[#This Row],[Have you gained weight recently?2]]=1,"YES","NO")</f>
        <v>NO</v>
      </c>
      <c r="I215">
        <v>0</v>
      </c>
      <c r="J215" t="str">
        <f>IF(PCOS[[#This Row],[Do you have excessive body/facial hair growth ?2]]=1,"YES","NO")</f>
        <v>NO</v>
      </c>
      <c r="K215">
        <v>0</v>
      </c>
      <c r="L215" t="str">
        <f>IF(PCOS[[#This Row],[Are you noticing skin darkening recently?2]]=1,"YES","NO")</f>
        <v>YES</v>
      </c>
      <c r="M215">
        <v>1</v>
      </c>
      <c r="N215" t="str">
        <f>IF(PCOS[[#This Row],[Do have hair loss/hair thinning/baldness ?2]]=1,"YES","NO")</f>
        <v>YES</v>
      </c>
      <c r="O215">
        <v>1</v>
      </c>
      <c r="P215" t="str">
        <f>IF(PCOS[[#This Row],[Do you have pimples/acne on your face/jawline ?2]]=1,"YES","NO")</f>
        <v>NO</v>
      </c>
      <c r="Q215">
        <v>0</v>
      </c>
      <c r="R215" t="str">
        <f>IF(PCOS[[#This Row],[Do you eat fast food regularly ?2]]=1,"YES","NO")</f>
        <v>YES</v>
      </c>
      <c r="S215">
        <v>1</v>
      </c>
      <c r="T215" t="str">
        <f>IF(PCOS[[#This Row],[Do you exercise on a regular basis ?2]]=1,"YES","NO")</f>
        <v>NO</v>
      </c>
      <c r="U215">
        <v>0</v>
      </c>
      <c r="V215" t="str">
        <f>IF(PCOS[[#This Row],[Have you been diagnosed with PCOS/PCOD?2]]=1,"YES","NO")</f>
        <v>NO</v>
      </c>
      <c r="W215">
        <v>0</v>
      </c>
      <c r="X215" t="str">
        <f>IF(PCOS[[#This Row],[Do you experience mood swings ?2]]=1,"YES","NO")</f>
        <v>YES</v>
      </c>
      <c r="Y215">
        <v>1</v>
      </c>
      <c r="Z215" t="str">
        <f>IF(PCOS[[#This Row],[Are your periods regular ?2]]=1,"YES","NO")</f>
        <v>YES</v>
      </c>
      <c r="AA215">
        <v>1</v>
      </c>
      <c r="AB215" t="s">
        <v>29</v>
      </c>
    </row>
    <row r="216" spans="1:28" x14ac:dyDescent="0.3">
      <c r="A216">
        <v>34</v>
      </c>
      <c r="B216" t="str" cm="1">
        <f t="array" ref="B216">_xlfn.IFS(PCOS[[#This Row],[Age (in Years)]]&lt;=19,"Teenagers",PCOS[[#This Row],[Age (in Years)]]&lt;=29,"20's",PCOS[[#This Row],[Age (in Years)]]&lt;=39,"30's",PCOS[[#This Row],[Age (in Years)]]&lt;=49,"40's",PCOS[[#This Row],[Age (in Years)]]&lt;=59,"50's",PCOS[[#This Row],[Age (in Years)]]&lt;=69,"60's")</f>
        <v>30's</v>
      </c>
      <c r="C216">
        <v>82</v>
      </c>
      <c r="D216">
        <v>165</v>
      </c>
      <c r="E216" t="str" cm="1">
        <f t="array" ref="E216">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216">
        <v>13</v>
      </c>
      <c r="G216" t="s">
        <v>19</v>
      </c>
      <c r="H216" t="str">
        <f>IF(PCOS[[#This Row],[Have you gained weight recently?2]]=1,"YES","NO")</f>
        <v>YES</v>
      </c>
      <c r="I216">
        <v>1</v>
      </c>
      <c r="J216" t="str">
        <f>IF(PCOS[[#This Row],[Do you have excessive body/facial hair growth ?2]]=1,"YES","NO")</f>
        <v>NO</v>
      </c>
      <c r="K216">
        <v>0</v>
      </c>
      <c r="L216" t="str">
        <f>IF(PCOS[[#This Row],[Are you noticing skin darkening recently?2]]=1,"YES","NO")</f>
        <v>YES</v>
      </c>
      <c r="M216">
        <v>1</v>
      </c>
      <c r="N216" t="str">
        <f>IF(PCOS[[#This Row],[Do have hair loss/hair thinning/baldness ?2]]=1,"YES","NO")</f>
        <v>YES</v>
      </c>
      <c r="O216">
        <v>1</v>
      </c>
      <c r="P216" t="str">
        <f>IF(PCOS[[#This Row],[Do you have pimples/acne on your face/jawline ?2]]=1,"YES","NO")</f>
        <v>NO</v>
      </c>
      <c r="Q216">
        <v>0</v>
      </c>
      <c r="R216" t="str">
        <f>IF(PCOS[[#This Row],[Do you eat fast food regularly ?2]]=1,"YES","NO")</f>
        <v>YES</v>
      </c>
      <c r="S216">
        <v>1</v>
      </c>
      <c r="T216" t="str">
        <f>IF(PCOS[[#This Row],[Do you exercise on a regular basis ?2]]=1,"YES","NO")</f>
        <v>NO</v>
      </c>
      <c r="U216">
        <v>0</v>
      </c>
      <c r="V216" t="str">
        <f>IF(PCOS[[#This Row],[Have you been diagnosed with PCOS/PCOD?2]]=1,"YES","NO")</f>
        <v>YES</v>
      </c>
      <c r="W216">
        <v>1</v>
      </c>
      <c r="X216" t="str">
        <f>IF(PCOS[[#This Row],[Do you experience mood swings ?2]]=1,"YES","NO")</f>
        <v>NO</v>
      </c>
      <c r="Y216">
        <v>0</v>
      </c>
      <c r="Z216" t="str">
        <f>IF(PCOS[[#This Row],[Are your periods regular ?2]]=1,"YES","NO")</f>
        <v>YES</v>
      </c>
      <c r="AA216">
        <v>1</v>
      </c>
      <c r="AB216" t="s">
        <v>29</v>
      </c>
    </row>
    <row r="217" spans="1:28" x14ac:dyDescent="0.3">
      <c r="A217">
        <v>32</v>
      </c>
      <c r="B217" t="str" cm="1">
        <f t="array" ref="B217">_xlfn.IFS(PCOS[[#This Row],[Age (in Years)]]&lt;=19,"Teenagers",PCOS[[#This Row],[Age (in Years)]]&lt;=29,"20's",PCOS[[#This Row],[Age (in Years)]]&lt;=39,"30's",PCOS[[#This Row],[Age (in Years)]]&lt;=49,"40's",PCOS[[#This Row],[Age (in Years)]]&lt;=59,"50's",PCOS[[#This Row],[Age (in Years)]]&lt;=69,"60's")</f>
        <v>30's</v>
      </c>
      <c r="C217">
        <v>60</v>
      </c>
      <c r="D217">
        <v>162</v>
      </c>
      <c r="E217" t="str" cm="1">
        <f t="array" ref="E217">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217">
        <v>13</v>
      </c>
      <c r="G217" t="s">
        <v>19</v>
      </c>
      <c r="H217" t="str">
        <f>IF(PCOS[[#This Row],[Have you gained weight recently?2]]=1,"YES","NO")</f>
        <v>NO</v>
      </c>
      <c r="I217">
        <v>0</v>
      </c>
      <c r="J217" t="str">
        <f>IF(PCOS[[#This Row],[Do you have excessive body/facial hair growth ?2]]=1,"YES","NO")</f>
        <v>NO</v>
      </c>
      <c r="K217">
        <v>0</v>
      </c>
      <c r="L217" t="str">
        <f>IF(PCOS[[#This Row],[Are you noticing skin darkening recently?2]]=1,"YES","NO")</f>
        <v>NO</v>
      </c>
      <c r="M217">
        <v>0</v>
      </c>
      <c r="N217" t="str">
        <f>IF(PCOS[[#This Row],[Do have hair loss/hair thinning/baldness ?2]]=1,"YES","NO")</f>
        <v>YES</v>
      </c>
      <c r="O217">
        <v>1</v>
      </c>
      <c r="P217" t="str">
        <f>IF(PCOS[[#This Row],[Do you have pimples/acne on your face/jawline ?2]]=1,"YES","NO")</f>
        <v>NO</v>
      </c>
      <c r="Q217">
        <v>0</v>
      </c>
      <c r="R217" t="str">
        <f>IF(PCOS[[#This Row],[Do you eat fast food regularly ?2]]=1,"YES","NO")</f>
        <v>YES</v>
      </c>
      <c r="S217">
        <v>1</v>
      </c>
      <c r="T217" t="str">
        <f>IF(PCOS[[#This Row],[Do you exercise on a regular basis ?2]]=1,"YES","NO")</f>
        <v>NO</v>
      </c>
      <c r="U217">
        <v>0</v>
      </c>
      <c r="V217" t="str">
        <f>IF(PCOS[[#This Row],[Have you been diagnosed with PCOS/PCOD?2]]=1,"YES","NO")</f>
        <v>NO</v>
      </c>
      <c r="W217">
        <v>0</v>
      </c>
      <c r="X217" t="str">
        <f>IF(PCOS[[#This Row],[Do you experience mood swings ?2]]=1,"YES","NO")</f>
        <v>NO</v>
      </c>
      <c r="Y217">
        <v>0</v>
      </c>
      <c r="Z217" t="str">
        <f>IF(PCOS[[#This Row],[Are your periods regular ?2]]=1,"YES","NO")</f>
        <v>YES</v>
      </c>
      <c r="AA217">
        <v>1</v>
      </c>
      <c r="AB217" t="s">
        <v>29</v>
      </c>
    </row>
    <row r="218" spans="1:28" x14ac:dyDescent="0.3">
      <c r="A218">
        <v>38</v>
      </c>
      <c r="B218" t="str" cm="1">
        <f t="array" ref="B218">_xlfn.IFS(PCOS[[#This Row],[Age (in Years)]]&lt;=19,"Teenagers",PCOS[[#This Row],[Age (in Years)]]&lt;=29,"20's",PCOS[[#This Row],[Age (in Years)]]&lt;=39,"30's",PCOS[[#This Row],[Age (in Years)]]&lt;=49,"40's",PCOS[[#This Row],[Age (in Years)]]&lt;=59,"50's",PCOS[[#This Row],[Age (in Years)]]&lt;=69,"60's")</f>
        <v>30's</v>
      </c>
      <c r="C218">
        <v>65</v>
      </c>
      <c r="D218">
        <v>160</v>
      </c>
      <c r="E218" t="str" cm="1">
        <f t="array" ref="E218">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218">
        <v>15</v>
      </c>
      <c r="G218" t="s">
        <v>19</v>
      </c>
      <c r="H218" t="str">
        <f>IF(PCOS[[#This Row],[Have you gained weight recently?2]]=1,"YES","NO")</f>
        <v>NO</v>
      </c>
      <c r="I218">
        <v>0</v>
      </c>
      <c r="J218" t="str">
        <f>IF(PCOS[[#This Row],[Do you have excessive body/facial hair growth ?2]]=1,"YES","NO")</f>
        <v>NO</v>
      </c>
      <c r="K218">
        <v>0</v>
      </c>
      <c r="L218" t="str">
        <f>IF(PCOS[[#This Row],[Are you noticing skin darkening recently?2]]=1,"YES","NO")</f>
        <v>NO</v>
      </c>
      <c r="M218">
        <v>0</v>
      </c>
      <c r="N218" t="str">
        <f>IF(PCOS[[#This Row],[Do have hair loss/hair thinning/baldness ?2]]=1,"YES","NO")</f>
        <v>YES</v>
      </c>
      <c r="O218">
        <v>1</v>
      </c>
      <c r="P218" t="str">
        <f>IF(PCOS[[#This Row],[Do you have pimples/acne on your face/jawline ?2]]=1,"YES","NO")</f>
        <v>NO</v>
      </c>
      <c r="Q218">
        <v>0</v>
      </c>
      <c r="R218" t="str">
        <f>IF(PCOS[[#This Row],[Do you eat fast food regularly ?2]]=1,"YES","NO")</f>
        <v>NO</v>
      </c>
      <c r="S218">
        <v>0</v>
      </c>
      <c r="T218" t="str">
        <f>IF(PCOS[[#This Row],[Do you exercise on a regular basis ?2]]=1,"YES","NO")</f>
        <v>YES</v>
      </c>
      <c r="U218">
        <v>1</v>
      </c>
      <c r="V218" t="str">
        <f>IF(PCOS[[#This Row],[Have you been diagnosed with PCOS/PCOD?2]]=1,"YES","NO")</f>
        <v>NO</v>
      </c>
      <c r="W218">
        <v>0</v>
      </c>
      <c r="X218" t="str">
        <f>IF(PCOS[[#This Row],[Do you experience mood swings ?2]]=1,"YES","NO")</f>
        <v>NO</v>
      </c>
      <c r="Y218">
        <v>0</v>
      </c>
      <c r="Z218" t="str">
        <f>IF(PCOS[[#This Row],[Are your periods regular ?2]]=1,"YES","NO")</f>
        <v>YES</v>
      </c>
      <c r="AA218">
        <v>1</v>
      </c>
      <c r="AB218" t="s">
        <v>27</v>
      </c>
    </row>
    <row r="219" spans="1:28" x14ac:dyDescent="0.3">
      <c r="A219">
        <v>23</v>
      </c>
      <c r="B219" t="str" cm="1">
        <f t="array" ref="B219">_xlfn.IFS(PCOS[[#This Row],[Age (in Years)]]&lt;=19,"Teenagers",PCOS[[#This Row],[Age (in Years)]]&lt;=29,"20's",PCOS[[#This Row],[Age (in Years)]]&lt;=39,"30's",PCOS[[#This Row],[Age (in Years)]]&lt;=49,"40's",PCOS[[#This Row],[Age (in Years)]]&lt;=59,"50's",PCOS[[#This Row],[Age (in Years)]]&lt;=69,"60's")</f>
        <v>20's</v>
      </c>
      <c r="C219">
        <v>55</v>
      </c>
      <c r="D219">
        <v>162</v>
      </c>
      <c r="E219" t="str" cm="1">
        <f t="array" ref="E219">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219">
        <v>11</v>
      </c>
      <c r="G219" t="s">
        <v>19</v>
      </c>
      <c r="H219" t="str">
        <f>IF(PCOS[[#This Row],[Have you gained weight recently?2]]=1,"YES","NO")</f>
        <v>YES</v>
      </c>
      <c r="I219">
        <v>1</v>
      </c>
      <c r="J219" t="str">
        <f>IF(PCOS[[#This Row],[Do you have excessive body/facial hair growth ?2]]=1,"YES","NO")</f>
        <v>YES</v>
      </c>
      <c r="K219">
        <v>1</v>
      </c>
      <c r="L219" t="str">
        <f>IF(PCOS[[#This Row],[Are you noticing skin darkening recently?2]]=1,"YES","NO")</f>
        <v>NO</v>
      </c>
      <c r="M219">
        <v>0</v>
      </c>
      <c r="N219" t="str">
        <f>IF(PCOS[[#This Row],[Do have hair loss/hair thinning/baldness ?2]]=1,"YES","NO")</f>
        <v>YES</v>
      </c>
      <c r="O219">
        <v>1</v>
      </c>
      <c r="P219" t="str">
        <f>IF(PCOS[[#This Row],[Do you have pimples/acne on your face/jawline ?2]]=1,"YES","NO")</f>
        <v>NO</v>
      </c>
      <c r="Q219">
        <v>0</v>
      </c>
      <c r="R219" t="str">
        <f>IF(PCOS[[#This Row],[Do you eat fast food regularly ?2]]=1,"YES","NO")</f>
        <v>YES</v>
      </c>
      <c r="S219">
        <v>1</v>
      </c>
      <c r="T219" t="str">
        <f>IF(PCOS[[#This Row],[Do you exercise on a regular basis ?2]]=1,"YES","NO")</f>
        <v>NO</v>
      </c>
      <c r="U219">
        <v>0</v>
      </c>
      <c r="V219" t="str">
        <f>IF(PCOS[[#This Row],[Have you been diagnosed with PCOS/PCOD?2]]=1,"YES","NO")</f>
        <v>NO</v>
      </c>
      <c r="W219">
        <v>0</v>
      </c>
      <c r="X219" t="str">
        <f>IF(PCOS[[#This Row],[Do you experience mood swings ?2]]=1,"YES","NO")</f>
        <v>NO</v>
      </c>
      <c r="Y219">
        <v>0</v>
      </c>
      <c r="Z219" t="str">
        <f>IF(PCOS[[#This Row],[Are your periods regular ?2]]=1,"YES","NO")</f>
        <v>YES</v>
      </c>
      <c r="AA219">
        <v>1</v>
      </c>
      <c r="AB219" t="s">
        <v>29</v>
      </c>
    </row>
    <row r="220" spans="1:28" x14ac:dyDescent="0.3">
      <c r="A220">
        <v>21</v>
      </c>
      <c r="B220" t="str" cm="1">
        <f t="array" ref="B220">_xlfn.IFS(PCOS[[#This Row],[Age (in Years)]]&lt;=19,"Teenagers",PCOS[[#This Row],[Age (in Years)]]&lt;=29,"20's",PCOS[[#This Row],[Age (in Years)]]&lt;=39,"30's",PCOS[[#This Row],[Age (in Years)]]&lt;=49,"40's",PCOS[[#This Row],[Age (in Years)]]&lt;=59,"50's",PCOS[[#This Row],[Age (in Years)]]&lt;=69,"60's")</f>
        <v>20's</v>
      </c>
      <c r="C220">
        <v>58</v>
      </c>
      <c r="D220">
        <v>155</v>
      </c>
      <c r="E220" t="str" cm="1">
        <f t="array" ref="E220">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220">
        <v>13</v>
      </c>
      <c r="G220" t="s">
        <v>19</v>
      </c>
      <c r="H220" t="str">
        <f>IF(PCOS[[#This Row],[Have you gained weight recently?2]]=1,"YES","NO")</f>
        <v>YES</v>
      </c>
      <c r="I220">
        <v>1</v>
      </c>
      <c r="J220" t="str">
        <f>IF(PCOS[[#This Row],[Do you have excessive body/facial hair growth ?2]]=1,"YES","NO")</f>
        <v>NO</v>
      </c>
      <c r="K220">
        <v>0</v>
      </c>
      <c r="L220" t="str">
        <f>IF(PCOS[[#This Row],[Are you noticing skin darkening recently?2]]=1,"YES","NO")</f>
        <v>YES</v>
      </c>
      <c r="M220">
        <v>1</v>
      </c>
      <c r="N220" t="str">
        <f>IF(PCOS[[#This Row],[Do have hair loss/hair thinning/baldness ?2]]=1,"YES","NO")</f>
        <v>YES</v>
      </c>
      <c r="O220">
        <v>1</v>
      </c>
      <c r="P220" t="str">
        <f>IF(PCOS[[#This Row],[Do you have pimples/acne on your face/jawline ?2]]=1,"YES","NO")</f>
        <v>YES</v>
      </c>
      <c r="Q220">
        <v>1</v>
      </c>
      <c r="R220" t="str">
        <f>IF(PCOS[[#This Row],[Do you eat fast food regularly ?2]]=1,"YES","NO")</f>
        <v>YES</v>
      </c>
      <c r="S220">
        <v>1</v>
      </c>
      <c r="T220" t="str">
        <f>IF(PCOS[[#This Row],[Do you exercise on a regular basis ?2]]=1,"YES","NO")</f>
        <v>YES</v>
      </c>
      <c r="U220">
        <v>1</v>
      </c>
      <c r="V220" t="str">
        <f>IF(PCOS[[#This Row],[Have you been diagnosed with PCOS/PCOD?2]]=1,"YES","NO")</f>
        <v>YES</v>
      </c>
      <c r="W220">
        <v>1</v>
      </c>
      <c r="X220" t="str">
        <f>IF(PCOS[[#This Row],[Do you experience mood swings ?2]]=1,"YES","NO")</f>
        <v>YES</v>
      </c>
      <c r="Y220">
        <v>1</v>
      </c>
      <c r="Z220" t="str">
        <f>IF(PCOS[[#This Row],[Are your periods regular ?2]]=1,"YES","NO")</f>
        <v>NO</v>
      </c>
      <c r="AA220">
        <v>0</v>
      </c>
      <c r="AB220" t="s">
        <v>27</v>
      </c>
    </row>
    <row r="221" spans="1:28" x14ac:dyDescent="0.3">
      <c r="A221">
        <v>26</v>
      </c>
      <c r="B221" t="str" cm="1">
        <f t="array" ref="B221">_xlfn.IFS(PCOS[[#This Row],[Age (in Years)]]&lt;=19,"Teenagers",PCOS[[#This Row],[Age (in Years)]]&lt;=29,"20's",PCOS[[#This Row],[Age (in Years)]]&lt;=39,"30's",PCOS[[#This Row],[Age (in Years)]]&lt;=49,"40's",PCOS[[#This Row],[Age (in Years)]]&lt;=59,"50's",PCOS[[#This Row],[Age (in Years)]]&lt;=69,"60's")</f>
        <v>20's</v>
      </c>
      <c r="C221">
        <v>68</v>
      </c>
      <c r="D221">
        <v>165</v>
      </c>
      <c r="E221" t="str" cm="1">
        <f t="array" ref="E221">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221">
        <v>11</v>
      </c>
      <c r="G221" t="s">
        <v>19</v>
      </c>
      <c r="H221" t="str">
        <f>IF(PCOS[[#This Row],[Have you gained weight recently?2]]=1,"YES","NO")</f>
        <v>YES</v>
      </c>
      <c r="I221">
        <v>1</v>
      </c>
      <c r="J221" t="str">
        <f>IF(PCOS[[#This Row],[Do you have excessive body/facial hair growth ?2]]=1,"YES","NO")</f>
        <v>NO</v>
      </c>
      <c r="K221">
        <v>0</v>
      </c>
      <c r="L221" t="str">
        <f>IF(PCOS[[#This Row],[Are you noticing skin darkening recently?2]]=1,"YES","NO")</f>
        <v>NO</v>
      </c>
      <c r="M221">
        <v>0</v>
      </c>
      <c r="N221" t="str">
        <f>IF(PCOS[[#This Row],[Do have hair loss/hair thinning/baldness ?2]]=1,"YES","NO")</f>
        <v>YES</v>
      </c>
      <c r="O221">
        <v>1</v>
      </c>
      <c r="P221" t="str">
        <f>IF(PCOS[[#This Row],[Do you have pimples/acne on your face/jawline ?2]]=1,"YES","NO")</f>
        <v>YES</v>
      </c>
      <c r="Q221">
        <v>1</v>
      </c>
      <c r="R221" t="str">
        <f>IF(PCOS[[#This Row],[Do you eat fast food regularly ?2]]=1,"YES","NO")</f>
        <v>YES</v>
      </c>
      <c r="S221">
        <v>1</v>
      </c>
      <c r="T221" t="str">
        <f>IF(PCOS[[#This Row],[Do you exercise on a regular basis ?2]]=1,"YES","NO")</f>
        <v>NO</v>
      </c>
      <c r="U221">
        <v>0</v>
      </c>
      <c r="V221" t="str">
        <f>IF(PCOS[[#This Row],[Have you been diagnosed with PCOS/PCOD?2]]=1,"YES","NO")</f>
        <v>NO</v>
      </c>
      <c r="W221">
        <v>0</v>
      </c>
      <c r="X221" t="str">
        <f>IF(PCOS[[#This Row],[Do you experience mood swings ?2]]=1,"YES","NO")</f>
        <v>YES</v>
      </c>
      <c r="Y221">
        <v>1</v>
      </c>
      <c r="Z221" t="str">
        <f>IF(PCOS[[#This Row],[Are your periods regular ?2]]=1,"YES","NO")</f>
        <v>YES</v>
      </c>
      <c r="AA221">
        <v>1</v>
      </c>
      <c r="AB221" t="s">
        <v>29</v>
      </c>
    </row>
    <row r="222" spans="1:28" x14ac:dyDescent="0.3">
      <c r="A222">
        <v>19</v>
      </c>
      <c r="B222" t="str" cm="1">
        <f t="array" ref="B222">_xlfn.IFS(PCOS[[#This Row],[Age (in Years)]]&lt;=19,"Teenagers",PCOS[[#This Row],[Age (in Years)]]&lt;=29,"20's",PCOS[[#This Row],[Age (in Years)]]&lt;=39,"30's",PCOS[[#This Row],[Age (in Years)]]&lt;=49,"40's",PCOS[[#This Row],[Age (in Years)]]&lt;=59,"50's",PCOS[[#This Row],[Age (in Years)]]&lt;=69,"60's")</f>
        <v>Teenagers</v>
      </c>
      <c r="C222">
        <v>48</v>
      </c>
      <c r="D222">
        <v>162</v>
      </c>
      <c r="E222" t="str" cm="1">
        <f t="array" ref="E222">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222">
        <v>15</v>
      </c>
      <c r="G222" t="s">
        <v>19</v>
      </c>
      <c r="H222" t="str">
        <f>IF(PCOS[[#This Row],[Have you gained weight recently?2]]=1,"YES","NO")</f>
        <v>NO</v>
      </c>
      <c r="I222">
        <v>0</v>
      </c>
      <c r="J222" t="str">
        <f>IF(PCOS[[#This Row],[Do you have excessive body/facial hair growth ?2]]=1,"YES","NO")</f>
        <v>NO</v>
      </c>
      <c r="K222">
        <v>0</v>
      </c>
      <c r="L222" t="str">
        <f>IF(PCOS[[#This Row],[Are you noticing skin darkening recently?2]]=1,"YES","NO")</f>
        <v>NO</v>
      </c>
      <c r="M222">
        <v>0</v>
      </c>
      <c r="N222" t="str">
        <f>IF(PCOS[[#This Row],[Do have hair loss/hair thinning/baldness ?2]]=1,"YES","NO")</f>
        <v>YES</v>
      </c>
      <c r="O222">
        <v>1</v>
      </c>
      <c r="P222" t="str">
        <f>IF(PCOS[[#This Row],[Do you have pimples/acne on your face/jawline ?2]]=1,"YES","NO")</f>
        <v>NO</v>
      </c>
      <c r="Q222">
        <v>0</v>
      </c>
      <c r="R222" t="str">
        <f>IF(PCOS[[#This Row],[Do you eat fast food regularly ?2]]=1,"YES","NO")</f>
        <v>YES</v>
      </c>
      <c r="S222">
        <v>1</v>
      </c>
      <c r="T222" t="str">
        <f>IF(PCOS[[#This Row],[Do you exercise on a regular basis ?2]]=1,"YES","NO")</f>
        <v>NO</v>
      </c>
      <c r="U222">
        <v>0</v>
      </c>
      <c r="V222" t="str">
        <f>IF(PCOS[[#This Row],[Have you been diagnosed with PCOS/PCOD?2]]=1,"YES","NO")</f>
        <v>NO</v>
      </c>
      <c r="W222">
        <v>0</v>
      </c>
      <c r="X222" t="str">
        <f>IF(PCOS[[#This Row],[Do you experience mood swings ?2]]=1,"YES","NO")</f>
        <v>NO</v>
      </c>
      <c r="Y222">
        <v>0</v>
      </c>
      <c r="Z222" t="str">
        <f>IF(PCOS[[#This Row],[Are your periods regular ?2]]=1,"YES","NO")</f>
        <v>YES</v>
      </c>
      <c r="AA222">
        <v>1</v>
      </c>
      <c r="AB222" t="s">
        <v>29</v>
      </c>
    </row>
    <row r="223" spans="1:28" x14ac:dyDescent="0.3">
      <c r="A223">
        <v>22</v>
      </c>
      <c r="B223" t="str" cm="1">
        <f t="array" ref="B223">_xlfn.IFS(PCOS[[#This Row],[Age (in Years)]]&lt;=19,"Teenagers",PCOS[[#This Row],[Age (in Years)]]&lt;=29,"20's",PCOS[[#This Row],[Age (in Years)]]&lt;=39,"30's",PCOS[[#This Row],[Age (in Years)]]&lt;=49,"40's",PCOS[[#This Row],[Age (in Years)]]&lt;=59,"50's",PCOS[[#This Row],[Age (in Years)]]&lt;=69,"60's")</f>
        <v>20's</v>
      </c>
      <c r="C223">
        <v>47</v>
      </c>
      <c r="D223">
        <v>165</v>
      </c>
      <c r="E223" t="str" cm="1">
        <f t="array" ref="E223">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223">
        <v>15</v>
      </c>
      <c r="G223" t="s">
        <v>19</v>
      </c>
      <c r="H223" t="str">
        <f>IF(PCOS[[#This Row],[Have you gained weight recently?2]]=1,"YES","NO")</f>
        <v>NO</v>
      </c>
      <c r="I223">
        <v>0</v>
      </c>
      <c r="J223" t="str">
        <f>IF(PCOS[[#This Row],[Do you have excessive body/facial hair growth ?2]]=1,"YES","NO")</f>
        <v>NO</v>
      </c>
      <c r="K223">
        <v>0</v>
      </c>
      <c r="L223" t="str">
        <f>IF(PCOS[[#This Row],[Are you noticing skin darkening recently?2]]=1,"YES","NO")</f>
        <v>NO</v>
      </c>
      <c r="M223">
        <v>0</v>
      </c>
      <c r="N223" t="str">
        <f>IF(PCOS[[#This Row],[Do have hair loss/hair thinning/baldness ?2]]=1,"YES","NO")</f>
        <v>YES</v>
      </c>
      <c r="O223">
        <v>1</v>
      </c>
      <c r="P223" t="str">
        <f>IF(PCOS[[#This Row],[Do you have pimples/acne on your face/jawline ?2]]=1,"YES","NO")</f>
        <v>NO</v>
      </c>
      <c r="Q223">
        <v>0</v>
      </c>
      <c r="R223" t="str">
        <f>IF(PCOS[[#This Row],[Do you eat fast food regularly ?2]]=1,"YES","NO")</f>
        <v>NO</v>
      </c>
      <c r="S223">
        <v>0</v>
      </c>
      <c r="T223" t="str">
        <f>IF(PCOS[[#This Row],[Do you exercise on a regular basis ?2]]=1,"YES","NO")</f>
        <v>NO</v>
      </c>
      <c r="U223">
        <v>0</v>
      </c>
      <c r="V223" t="str">
        <f>IF(PCOS[[#This Row],[Have you been diagnosed with PCOS/PCOD?2]]=1,"YES","NO")</f>
        <v>NO</v>
      </c>
      <c r="W223">
        <v>0</v>
      </c>
      <c r="X223" t="str">
        <f>IF(PCOS[[#This Row],[Do you experience mood swings ?2]]=1,"YES","NO")</f>
        <v>YES</v>
      </c>
      <c r="Y223">
        <v>1</v>
      </c>
      <c r="Z223" t="str">
        <f>IF(PCOS[[#This Row],[Are your periods regular ?2]]=1,"YES","NO")</f>
        <v>YES</v>
      </c>
      <c r="AA223">
        <v>1</v>
      </c>
      <c r="AB223" t="s">
        <v>27</v>
      </c>
    </row>
    <row r="224" spans="1:28" x14ac:dyDescent="0.3">
      <c r="A224">
        <v>21</v>
      </c>
      <c r="B224" t="str" cm="1">
        <f t="array" ref="B224">_xlfn.IFS(PCOS[[#This Row],[Age (in Years)]]&lt;=19,"Teenagers",PCOS[[#This Row],[Age (in Years)]]&lt;=29,"20's",PCOS[[#This Row],[Age (in Years)]]&lt;=39,"30's",PCOS[[#This Row],[Age (in Years)]]&lt;=49,"40's",PCOS[[#This Row],[Age (in Years)]]&lt;=59,"50's",PCOS[[#This Row],[Age (in Years)]]&lt;=69,"60's")</f>
        <v>20's</v>
      </c>
      <c r="C224">
        <v>47</v>
      </c>
      <c r="D224">
        <v>154</v>
      </c>
      <c r="E224" t="str" cm="1">
        <f t="array" ref="E224">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224">
        <v>15</v>
      </c>
      <c r="G224" t="s">
        <v>19</v>
      </c>
      <c r="H224" t="str">
        <f>IF(PCOS[[#This Row],[Have you gained weight recently?2]]=1,"YES","NO")</f>
        <v>YES</v>
      </c>
      <c r="I224">
        <v>1</v>
      </c>
      <c r="J224" t="str">
        <f>IF(PCOS[[#This Row],[Do you have excessive body/facial hair growth ?2]]=1,"YES","NO")</f>
        <v>NO</v>
      </c>
      <c r="K224">
        <v>0</v>
      </c>
      <c r="L224" t="str">
        <f>IF(PCOS[[#This Row],[Are you noticing skin darkening recently?2]]=1,"YES","NO")</f>
        <v>YES</v>
      </c>
      <c r="M224">
        <v>1</v>
      </c>
      <c r="N224" t="str">
        <f>IF(PCOS[[#This Row],[Do have hair loss/hair thinning/baldness ?2]]=1,"YES","NO")</f>
        <v>NO</v>
      </c>
      <c r="O224">
        <v>0</v>
      </c>
      <c r="P224" t="str">
        <f>IF(PCOS[[#This Row],[Do you have pimples/acne on your face/jawline ?2]]=1,"YES","NO")</f>
        <v>NO</v>
      </c>
      <c r="Q224">
        <v>0</v>
      </c>
      <c r="R224" t="str">
        <f>IF(PCOS[[#This Row],[Do you eat fast food regularly ?2]]=1,"YES","NO")</f>
        <v>NO</v>
      </c>
      <c r="S224">
        <v>0</v>
      </c>
      <c r="T224" t="str">
        <f>IF(PCOS[[#This Row],[Do you exercise on a regular basis ?2]]=1,"YES","NO")</f>
        <v>YES</v>
      </c>
      <c r="U224">
        <v>1</v>
      </c>
      <c r="V224" t="str">
        <f>IF(PCOS[[#This Row],[Have you been diagnosed with PCOS/PCOD?2]]=1,"YES","NO")</f>
        <v>NO</v>
      </c>
      <c r="W224">
        <v>0</v>
      </c>
      <c r="X224" t="str">
        <f>IF(PCOS[[#This Row],[Do you experience mood swings ?2]]=1,"YES","NO")</f>
        <v>NO</v>
      </c>
      <c r="Y224">
        <v>0</v>
      </c>
      <c r="Z224" t="str">
        <f>IF(PCOS[[#This Row],[Are your periods regular ?2]]=1,"YES","NO")</f>
        <v>YES</v>
      </c>
      <c r="AA224">
        <v>1</v>
      </c>
      <c r="AB224" t="s">
        <v>32</v>
      </c>
    </row>
    <row r="225" spans="1:28" x14ac:dyDescent="0.3">
      <c r="A225">
        <v>20</v>
      </c>
      <c r="B225" t="str" cm="1">
        <f t="array" ref="B225">_xlfn.IFS(PCOS[[#This Row],[Age (in Years)]]&lt;=19,"Teenagers",PCOS[[#This Row],[Age (in Years)]]&lt;=29,"20's",PCOS[[#This Row],[Age (in Years)]]&lt;=39,"30's",PCOS[[#This Row],[Age (in Years)]]&lt;=49,"40's",PCOS[[#This Row],[Age (in Years)]]&lt;=59,"50's",PCOS[[#This Row],[Age (in Years)]]&lt;=69,"60's")</f>
        <v>20's</v>
      </c>
      <c r="C225">
        <v>42</v>
      </c>
      <c r="D225">
        <v>156</v>
      </c>
      <c r="E225" t="str" cm="1">
        <f t="array" ref="E225">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225">
        <v>13</v>
      </c>
      <c r="G225" t="s">
        <v>19</v>
      </c>
      <c r="H225" t="str">
        <f>IF(PCOS[[#This Row],[Have you gained weight recently?2]]=1,"YES","NO")</f>
        <v>YES</v>
      </c>
      <c r="I225">
        <v>1</v>
      </c>
      <c r="J225" t="str">
        <f>IF(PCOS[[#This Row],[Do you have excessive body/facial hair growth ?2]]=1,"YES","NO")</f>
        <v>NO</v>
      </c>
      <c r="K225">
        <v>0</v>
      </c>
      <c r="L225" t="str">
        <f>IF(PCOS[[#This Row],[Are you noticing skin darkening recently?2]]=1,"YES","NO")</f>
        <v>NO</v>
      </c>
      <c r="M225">
        <v>0</v>
      </c>
      <c r="N225" t="str">
        <f>IF(PCOS[[#This Row],[Do have hair loss/hair thinning/baldness ?2]]=1,"YES","NO")</f>
        <v>YES</v>
      </c>
      <c r="O225">
        <v>1</v>
      </c>
      <c r="P225" t="str">
        <f>IF(PCOS[[#This Row],[Do you have pimples/acne on your face/jawline ?2]]=1,"YES","NO")</f>
        <v>NO</v>
      </c>
      <c r="Q225">
        <v>0</v>
      </c>
      <c r="R225" t="str">
        <f>IF(PCOS[[#This Row],[Do you eat fast food regularly ?2]]=1,"YES","NO")</f>
        <v>YES</v>
      </c>
      <c r="S225">
        <v>1</v>
      </c>
      <c r="T225" t="str">
        <f>IF(PCOS[[#This Row],[Do you exercise on a regular basis ?2]]=1,"YES","NO")</f>
        <v>NO</v>
      </c>
      <c r="U225">
        <v>0</v>
      </c>
      <c r="V225" t="str">
        <f>IF(PCOS[[#This Row],[Have you been diagnosed with PCOS/PCOD?2]]=1,"YES","NO")</f>
        <v>NO</v>
      </c>
      <c r="W225">
        <v>0</v>
      </c>
      <c r="X225" t="str">
        <f>IF(PCOS[[#This Row],[Do you experience mood swings ?2]]=1,"YES","NO")</f>
        <v>YES</v>
      </c>
      <c r="Y225">
        <v>1</v>
      </c>
      <c r="Z225" t="str">
        <f>IF(PCOS[[#This Row],[Are your periods regular ?2]]=1,"YES","NO")</f>
        <v>YES</v>
      </c>
      <c r="AA225">
        <v>1</v>
      </c>
      <c r="AB225" t="s">
        <v>27</v>
      </c>
    </row>
    <row r="226" spans="1:28" x14ac:dyDescent="0.3">
      <c r="A226">
        <v>23</v>
      </c>
      <c r="B226" t="str" cm="1">
        <f t="array" ref="B226">_xlfn.IFS(PCOS[[#This Row],[Age (in Years)]]&lt;=19,"Teenagers",PCOS[[#This Row],[Age (in Years)]]&lt;=29,"20's",PCOS[[#This Row],[Age (in Years)]]&lt;=39,"30's",PCOS[[#This Row],[Age (in Years)]]&lt;=49,"40's",PCOS[[#This Row],[Age (in Years)]]&lt;=59,"50's",PCOS[[#This Row],[Age (in Years)]]&lt;=69,"60's")</f>
        <v>20's</v>
      </c>
      <c r="C226">
        <v>59</v>
      </c>
      <c r="D226">
        <v>157</v>
      </c>
      <c r="E226" t="str" cm="1">
        <f t="array" ref="E226">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226">
        <v>13</v>
      </c>
      <c r="G226" t="s">
        <v>19</v>
      </c>
      <c r="H226" t="str">
        <f>IF(PCOS[[#This Row],[Have you gained weight recently?2]]=1,"YES","NO")</f>
        <v>YES</v>
      </c>
      <c r="I226">
        <v>1</v>
      </c>
      <c r="J226" t="str">
        <f>IF(PCOS[[#This Row],[Do you have excessive body/facial hair growth ?2]]=1,"YES","NO")</f>
        <v>YES</v>
      </c>
      <c r="K226">
        <v>1</v>
      </c>
      <c r="L226" t="str">
        <f>IF(PCOS[[#This Row],[Are you noticing skin darkening recently?2]]=1,"YES","NO")</f>
        <v>YES</v>
      </c>
      <c r="M226">
        <v>1</v>
      </c>
      <c r="N226" t="str">
        <f>IF(PCOS[[#This Row],[Do have hair loss/hair thinning/baldness ?2]]=1,"YES","NO")</f>
        <v>YES</v>
      </c>
      <c r="O226">
        <v>1</v>
      </c>
      <c r="P226" t="str">
        <f>IF(PCOS[[#This Row],[Do you have pimples/acne on your face/jawline ?2]]=1,"YES","NO")</f>
        <v>NO</v>
      </c>
      <c r="Q226">
        <v>0</v>
      </c>
      <c r="R226" t="str">
        <f>IF(PCOS[[#This Row],[Do you eat fast food regularly ?2]]=1,"YES","NO")</f>
        <v>YES</v>
      </c>
      <c r="S226">
        <v>1</v>
      </c>
      <c r="T226" t="str">
        <f>IF(PCOS[[#This Row],[Do you exercise on a regular basis ?2]]=1,"YES","NO")</f>
        <v>YES</v>
      </c>
      <c r="U226">
        <v>1</v>
      </c>
      <c r="V226" t="str">
        <f>IF(PCOS[[#This Row],[Have you been diagnosed with PCOS/PCOD?2]]=1,"YES","NO")</f>
        <v>NO</v>
      </c>
      <c r="W226">
        <v>0</v>
      </c>
      <c r="X226" t="str">
        <f>IF(PCOS[[#This Row],[Do you experience mood swings ?2]]=1,"YES","NO")</f>
        <v>YES</v>
      </c>
      <c r="Y226">
        <v>1</v>
      </c>
      <c r="Z226" t="str">
        <f>IF(PCOS[[#This Row],[Are your periods regular ?2]]=1,"YES","NO")</f>
        <v>YES</v>
      </c>
      <c r="AA226">
        <v>1</v>
      </c>
      <c r="AB226" t="s">
        <v>25</v>
      </c>
    </row>
    <row r="227" spans="1:28" x14ac:dyDescent="0.3">
      <c r="A227">
        <v>24</v>
      </c>
      <c r="B227" t="str" cm="1">
        <f t="array" ref="B227">_xlfn.IFS(PCOS[[#This Row],[Age (in Years)]]&lt;=19,"Teenagers",PCOS[[#This Row],[Age (in Years)]]&lt;=29,"20's",PCOS[[#This Row],[Age (in Years)]]&lt;=39,"30's",PCOS[[#This Row],[Age (in Years)]]&lt;=49,"40's",PCOS[[#This Row],[Age (in Years)]]&lt;=59,"50's",PCOS[[#This Row],[Age (in Years)]]&lt;=69,"60's")</f>
        <v>20's</v>
      </c>
      <c r="C227">
        <v>40</v>
      </c>
      <c r="D227">
        <v>152</v>
      </c>
      <c r="E227" t="str" cm="1">
        <f t="array" ref="E227">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227">
        <v>13</v>
      </c>
      <c r="G227" t="s">
        <v>19</v>
      </c>
      <c r="H227" t="str">
        <f>IF(PCOS[[#This Row],[Have you gained weight recently?2]]=1,"YES","NO")</f>
        <v>NO</v>
      </c>
      <c r="I227">
        <v>0</v>
      </c>
      <c r="J227" t="str">
        <f>IF(PCOS[[#This Row],[Do you have excessive body/facial hair growth ?2]]=1,"YES","NO")</f>
        <v>NO</v>
      </c>
      <c r="K227">
        <v>0</v>
      </c>
      <c r="L227" t="str">
        <f>IF(PCOS[[#This Row],[Are you noticing skin darkening recently?2]]=1,"YES","NO")</f>
        <v>NO</v>
      </c>
      <c r="M227">
        <v>0</v>
      </c>
      <c r="N227" t="str">
        <f>IF(PCOS[[#This Row],[Do have hair loss/hair thinning/baldness ?2]]=1,"YES","NO")</f>
        <v>YES</v>
      </c>
      <c r="O227">
        <v>1</v>
      </c>
      <c r="P227" t="str">
        <f>IF(PCOS[[#This Row],[Do you have pimples/acne on your face/jawline ?2]]=1,"YES","NO")</f>
        <v>NO</v>
      </c>
      <c r="Q227">
        <v>0</v>
      </c>
      <c r="R227" t="str">
        <f>IF(PCOS[[#This Row],[Do you eat fast food regularly ?2]]=1,"YES","NO")</f>
        <v>NO</v>
      </c>
      <c r="S227">
        <v>0</v>
      </c>
      <c r="T227" t="str">
        <f>IF(PCOS[[#This Row],[Do you exercise on a regular basis ?2]]=1,"YES","NO")</f>
        <v>NO</v>
      </c>
      <c r="U227">
        <v>0</v>
      </c>
      <c r="V227" t="str">
        <f>IF(PCOS[[#This Row],[Have you been diagnosed with PCOS/PCOD?2]]=1,"YES","NO")</f>
        <v>NO</v>
      </c>
      <c r="W227">
        <v>0</v>
      </c>
      <c r="X227" t="str">
        <f>IF(PCOS[[#This Row],[Do you experience mood swings ?2]]=1,"YES","NO")</f>
        <v>NO</v>
      </c>
      <c r="Y227">
        <v>0</v>
      </c>
      <c r="Z227" t="str">
        <f>IF(PCOS[[#This Row],[Are your periods regular ?2]]=1,"YES","NO")</f>
        <v>YES</v>
      </c>
      <c r="AA227">
        <v>1</v>
      </c>
      <c r="AB227" t="s">
        <v>29</v>
      </c>
    </row>
    <row r="228" spans="1:28" x14ac:dyDescent="0.3">
      <c r="A228">
        <v>25</v>
      </c>
      <c r="B228" t="str" cm="1">
        <f t="array" ref="B228">_xlfn.IFS(PCOS[[#This Row],[Age (in Years)]]&lt;=19,"Teenagers",PCOS[[#This Row],[Age (in Years)]]&lt;=29,"20's",PCOS[[#This Row],[Age (in Years)]]&lt;=39,"30's",PCOS[[#This Row],[Age (in Years)]]&lt;=49,"40's",PCOS[[#This Row],[Age (in Years)]]&lt;=59,"50's",PCOS[[#This Row],[Age (in Years)]]&lt;=69,"60's")</f>
        <v>20's</v>
      </c>
      <c r="C228">
        <v>43</v>
      </c>
      <c r="D228">
        <v>149</v>
      </c>
      <c r="E228" t="str" cm="1">
        <f t="array" ref="E228">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228">
        <v>15</v>
      </c>
      <c r="G228" t="s">
        <v>19</v>
      </c>
      <c r="H228" t="str">
        <f>IF(PCOS[[#This Row],[Have you gained weight recently?2]]=1,"YES","NO")</f>
        <v>YES</v>
      </c>
      <c r="I228">
        <v>1</v>
      </c>
      <c r="J228" t="str">
        <f>IF(PCOS[[#This Row],[Do you have excessive body/facial hair growth ?2]]=1,"YES","NO")</f>
        <v>NO</v>
      </c>
      <c r="K228">
        <v>0</v>
      </c>
      <c r="L228" t="str">
        <f>IF(PCOS[[#This Row],[Are you noticing skin darkening recently?2]]=1,"YES","NO")</f>
        <v>NO</v>
      </c>
      <c r="M228">
        <v>0</v>
      </c>
      <c r="N228" t="str">
        <f>IF(PCOS[[#This Row],[Do have hair loss/hair thinning/baldness ?2]]=1,"YES","NO")</f>
        <v>YES</v>
      </c>
      <c r="O228">
        <v>1</v>
      </c>
      <c r="P228" t="str">
        <f>IF(PCOS[[#This Row],[Do you have pimples/acne on your face/jawline ?2]]=1,"YES","NO")</f>
        <v>YES</v>
      </c>
      <c r="Q228">
        <v>1</v>
      </c>
      <c r="R228" t="str">
        <f>IF(PCOS[[#This Row],[Do you eat fast food regularly ?2]]=1,"YES","NO")</f>
        <v>NO</v>
      </c>
      <c r="S228">
        <v>0</v>
      </c>
      <c r="T228" t="str">
        <f>IF(PCOS[[#This Row],[Do you exercise on a regular basis ?2]]=1,"YES","NO")</f>
        <v>NO</v>
      </c>
      <c r="U228">
        <v>0</v>
      </c>
      <c r="V228" t="str">
        <f>IF(PCOS[[#This Row],[Have you been diagnosed with PCOS/PCOD?2]]=1,"YES","NO")</f>
        <v>NO</v>
      </c>
      <c r="W228">
        <v>0</v>
      </c>
      <c r="X228" t="str">
        <f>IF(PCOS[[#This Row],[Do you experience mood swings ?2]]=1,"YES","NO")</f>
        <v>YES</v>
      </c>
      <c r="Y228">
        <v>1</v>
      </c>
      <c r="Z228" t="str">
        <f>IF(PCOS[[#This Row],[Are your periods regular ?2]]=1,"YES","NO")</f>
        <v>YES</v>
      </c>
      <c r="AA228">
        <v>1</v>
      </c>
      <c r="AB228" t="s">
        <v>32</v>
      </c>
    </row>
    <row r="229" spans="1:28" x14ac:dyDescent="0.3">
      <c r="A229">
        <v>25</v>
      </c>
      <c r="B229" t="str" cm="1">
        <f t="array" ref="B229">_xlfn.IFS(PCOS[[#This Row],[Age (in Years)]]&lt;=19,"Teenagers",PCOS[[#This Row],[Age (in Years)]]&lt;=29,"20's",PCOS[[#This Row],[Age (in Years)]]&lt;=39,"30's",PCOS[[#This Row],[Age (in Years)]]&lt;=49,"40's",PCOS[[#This Row],[Age (in Years)]]&lt;=59,"50's",PCOS[[#This Row],[Age (in Years)]]&lt;=69,"60's")</f>
        <v>20's</v>
      </c>
      <c r="C229">
        <v>41</v>
      </c>
      <c r="D229">
        <v>153</v>
      </c>
      <c r="E229" t="str" cm="1">
        <f t="array" ref="E229">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229">
        <v>15</v>
      </c>
      <c r="G229" t="s">
        <v>19</v>
      </c>
      <c r="H229" t="str">
        <f>IF(PCOS[[#This Row],[Have you gained weight recently?2]]=1,"YES","NO")</f>
        <v>YES</v>
      </c>
      <c r="I229">
        <v>1</v>
      </c>
      <c r="J229" t="str">
        <f>IF(PCOS[[#This Row],[Do you have excessive body/facial hair growth ?2]]=1,"YES","NO")</f>
        <v>NO</v>
      </c>
      <c r="K229">
        <v>0</v>
      </c>
      <c r="L229" t="str">
        <f>IF(PCOS[[#This Row],[Are you noticing skin darkening recently?2]]=1,"YES","NO")</f>
        <v>NO</v>
      </c>
      <c r="M229">
        <v>0</v>
      </c>
      <c r="N229" t="str">
        <f>IF(PCOS[[#This Row],[Do have hair loss/hair thinning/baldness ?2]]=1,"YES","NO")</f>
        <v>YES</v>
      </c>
      <c r="O229">
        <v>1</v>
      </c>
      <c r="P229" t="str">
        <f>IF(PCOS[[#This Row],[Do you have pimples/acne on your face/jawline ?2]]=1,"YES","NO")</f>
        <v>YES</v>
      </c>
      <c r="Q229">
        <v>1</v>
      </c>
      <c r="R229" t="str">
        <f>IF(PCOS[[#This Row],[Do you eat fast food regularly ?2]]=1,"YES","NO")</f>
        <v>NO</v>
      </c>
      <c r="S229">
        <v>0</v>
      </c>
      <c r="T229" t="str">
        <f>IF(PCOS[[#This Row],[Do you exercise on a regular basis ?2]]=1,"YES","NO")</f>
        <v>NO</v>
      </c>
      <c r="U229">
        <v>0</v>
      </c>
      <c r="V229" t="str">
        <f>IF(PCOS[[#This Row],[Have you been diagnosed with PCOS/PCOD?2]]=1,"YES","NO")</f>
        <v>NO</v>
      </c>
      <c r="W229">
        <v>0</v>
      </c>
      <c r="X229" t="str">
        <f>IF(PCOS[[#This Row],[Do you experience mood swings ?2]]=1,"YES","NO")</f>
        <v>NO</v>
      </c>
      <c r="Y229">
        <v>0</v>
      </c>
      <c r="Z229" t="str">
        <f>IF(PCOS[[#This Row],[Are your periods regular ?2]]=1,"YES","NO")</f>
        <v>NO</v>
      </c>
      <c r="AA229">
        <v>0</v>
      </c>
      <c r="AB229" t="s">
        <v>27</v>
      </c>
    </row>
    <row r="230" spans="1:28" x14ac:dyDescent="0.3">
      <c r="A230">
        <v>22</v>
      </c>
      <c r="B230" t="str" cm="1">
        <f t="array" ref="B230">_xlfn.IFS(PCOS[[#This Row],[Age (in Years)]]&lt;=19,"Teenagers",PCOS[[#This Row],[Age (in Years)]]&lt;=29,"20's",PCOS[[#This Row],[Age (in Years)]]&lt;=39,"30's",PCOS[[#This Row],[Age (in Years)]]&lt;=49,"40's",PCOS[[#This Row],[Age (in Years)]]&lt;=59,"50's",PCOS[[#This Row],[Age (in Years)]]&lt;=69,"60's")</f>
        <v>20's</v>
      </c>
      <c r="C230">
        <v>59</v>
      </c>
      <c r="D230">
        <v>160</v>
      </c>
      <c r="E230" t="str" cm="1">
        <f t="array" ref="E230">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230">
        <v>15</v>
      </c>
      <c r="G230" t="s">
        <v>19</v>
      </c>
      <c r="H230" t="str">
        <f>IF(PCOS[[#This Row],[Have you gained weight recently?2]]=1,"YES","NO")</f>
        <v>NO</v>
      </c>
      <c r="I230">
        <v>0</v>
      </c>
      <c r="J230" t="str">
        <f>IF(PCOS[[#This Row],[Do you have excessive body/facial hair growth ?2]]=1,"YES","NO")</f>
        <v>NO</v>
      </c>
      <c r="K230">
        <v>0</v>
      </c>
      <c r="L230" t="str">
        <f>IF(PCOS[[#This Row],[Are you noticing skin darkening recently?2]]=1,"YES","NO")</f>
        <v>NO</v>
      </c>
      <c r="M230">
        <v>0</v>
      </c>
      <c r="N230" t="str">
        <f>IF(PCOS[[#This Row],[Do have hair loss/hair thinning/baldness ?2]]=1,"YES","NO")</f>
        <v>YES</v>
      </c>
      <c r="O230">
        <v>1</v>
      </c>
      <c r="P230" t="str">
        <f>IF(PCOS[[#This Row],[Do you have pimples/acne on your face/jawline ?2]]=1,"YES","NO")</f>
        <v>YES</v>
      </c>
      <c r="Q230">
        <v>1</v>
      </c>
      <c r="R230" t="str">
        <f>IF(PCOS[[#This Row],[Do you eat fast food regularly ?2]]=1,"YES","NO")</f>
        <v>NO</v>
      </c>
      <c r="S230">
        <v>0</v>
      </c>
      <c r="T230" t="str">
        <f>IF(PCOS[[#This Row],[Do you exercise on a regular basis ?2]]=1,"YES","NO")</f>
        <v>YES</v>
      </c>
      <c r="U230">
        <v>1</v>
      </c>
      <c r="V230" t="str">
        <f>IF(PCOS[[#This Row],[Have you been diagnosed with PCOS/PCOD?2]]=1,"YES","NO")</f>
        <v>NO</v>
      </c>
      <c r="W230">
        <v>0</v>
      </c>
      <c r="X230" t="str">
        <f>IF(PCOS[[#This Row],[Do you experience mood swings ?2]]=1,"YES","NO")</f>
        <v>YES</v>
      </c>
      <c r="Y230">
        <v>1</v>
      </c>
      <c r="Z230" t="str">
        <f>IF(PCOS[[#This Row],[Are your periods regular ?2]]=1,"YES","NO")</f>
        <v>YES</v>
      </c>
      <c r="AA230">
        <v>1</v>
      </c>
      <c r="AB230" t="s">
        <v>27</v>
      </c>
    </row>
    <row r="231" spans="1:28" x14ac:dyDescent="0.3">
      <c r="A231">
        <v>20</v>
      </c>
      <c r="B231" t="str" cm="1">
        <f t="array" ref="B231">_xlfn.IFS(PCOS[[#This Row],[Age (in Years)]]&lt;=19,"Teenagers",PCOS[[#This Row],[Age (in Years)]]&lt;=29,"20's",PCOS[[#This Row],[Age (in Years)]]&lt;=39,"30's",PCOS[[#This Row],[Age (in Years)]]&lt;=49,"40's",PCOS[[#This Row],[Age (in Years)]]&lt;=59,"50's",PCOS[[#This Row],[Age (in Years)]]&lt;=69,"60's")</f>
        <v>20's</v>
      </c>
      <c r="C231">
        <v>47</v>
      </c>
      <c r="D231">
        <v>157</v>
      </c>
      <c r="E231" t="str" cm="1">
        <f t="array" ref="E231">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231">
        <v>11</v>
      </c>
      <c r="G231" t="s">
        <v>19</v>
      </c>
      <c r="H231" t="str">
        <f>IF(PCOS[[#This Row],[Have you gained weight recently?2]]=1,"YES","NO")</f>
        <v>YES</v>
      </c>
      <c r="I231">
        <v>1</v>
      </c>
      <c r="J231" t="str">
        <f>IF(PCOS[[#This Row],[Do you have excessive body/facial hair growth ?2]]=1,"YES","NO")</f>
        <v>NO</v>
      </c>
      <c r="K231">
        <v>0</v>
      </c>
      <c r="L231" t="str">
        <f>IF(PCOS[[#This Row],[Are you noticing skin darkening recently?2]]=1,"YES","NO")</f>
        <v>YES</v>
      </c>
      <c r="M231">
        <v>1</v>
      </c>
      <c r="N231" t="str">
        <f>IF(PCOS[[#This Row],[Do have hair loss/hair thinning/baldness ?2]]=1,"YES","NO")</f>
        <v>NO</v>
      </c>
      <c r="O231">
        <v>0</v>
      </c>
      <c r="P231" t="str">
        <f>IF(PCOS[[#This Row],[Do you have pimples/acne on your face/jawline ?2]]=1,"YES","NO")</f>
        <v>YES</v>
      </c>
      <c r="Q231">
        <v>1</v>
      </c>
      <c r="R231" t="str">
        <f>IF(PCOS[[#This Row],[Do you eat fast food regularly ?2]]=1,"YES","NO")</f>
        <v>NO</v>
      </c>
      <c r="S231">
        <v>0</v>
      </c>
      <c r="T231" t="str">
        <f>IF(PCOS[[#This Row],[Do you exercise on a regular basis ?2]]=1,"YES","NO")</f>
        <v>NO</v>
      </c>
      <c r="U231">
        <v>0</v>
      </c>
      <c r="V231" t="str">
        <f>IF(PCOS[[#This Row],[Have you been diagnosed with PCOS/PCOD?2]]=1,"YES","NO")</f>
        <v>NO</v>
      </c>
      <c r="W231">
        <v>0</v>
      </c>
      <c r="X231" t="str">
        <f>IF(PCOS[[#This Row],[Do you experience mood swings ?2]]=1,"YES","NO")</f>
        <v>YES</v>
      </c>
      <c r="Y231">
        <v>1</v>
      </c>
      <c r="Z231" t="str">
        <f>IF(PCOS[[#This Row],[Are your periods regular ?2]]=1,"YES","NO")</f>
        <v>YES</v>
      </c>
      <c r="AA231">
        <v>1</v>
      </c>
      <c r="AB231" t="s">
        <v>27</v>
      </c>
    </row>
    <row r="232" spans="1:28" x14ac:dyDescent="0.3">
      <c r="A232">
        <v>22</v>
      </c>
      <c r="B232" t="str" cm="1">
        <f t="array" ref="B232">_xlfn.IFS(PCOS[[#This Row],[Age (in Years)]]&lt;=19,"Teenagers",PCOS[[#This Row],[Age (in Years)]]&lt;=29,"20's",PCOS[[#This Row],[Age (in Years)]]&lt;=39,"30's",PCOS[[#This Row],[Age (in Years)]]&lt;=49,"40's",PCOS[[#This Row],[Age (in Years)]]&lt;=59,"50's",PCOS[[#This Row],[Age (in Years)]]&lt;=69,"60's")</f>
        <v>20's</v>
      </c>
      <c r="C232">
        <v>54</v>
      </c>
      <c r="D232">
        <v>160</v>
      </c>
      <c r="E232" t="str" cm="1">
        <f t="array" ref="E232">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232">
        <v>13</v>
      </c>
      <c r="G232" t="s">
        <v>19</v>
      </c>
      <c r="H232" t="str">
        <f>IF(PCOS[[#This Row],[Have you gained weight recently?2]]=1,"YES","NO")</f>
        <v>NO</v>
      </c>
      <c r="I232">
        <v>0</v>
      </c>
      <c r="J232" t="str">
        <f>IF(PCOS[[#This Row],[Do you have excessive body/facial hair growth ?2]]=1,"YES","NO")</f>
        <v>NO</v>
      </c>
      <c r="K232">
        <v>0</v>
      </c>
      <c r="L232" t="str">
        <f>IF(PCOS[[#This Row],[Are you noticing skin darkening recently?2]]=1,"YES","NO")</f>
        <v>NO</v>
      </c>
      <c r="M232">
        <v>0</v>
      </c>
      <c r="N232" t="str">
        <f>IF(PCOS[[#This Row],[Do have hair loss/hair thinning/baldness ?2]]=1,"YES","NO")</f>
        <v>NO</v>
      </c>
      <c r="O232">
        <v>0</v>
      </c>
      <c r="P232" t="str">
        <f>IF(PCOS[[#This Row],[Do you have pimples/acne on your face/jawline ?2]]=1,"YES","NO")</f>
        <v>YES</v>
      </c>
      <c r="Q232">
        <v>1</v>
      </c>
      <c r="R232" t="str">
        <f>IF(PCOS[[#This Row],[Do you eat fast food regularly ?2]]=1,"YES","NO")</f>
        <v>NO</v>
      </c>
      <c r="S232">
        <v>0</v>
      </c>
      <c r="T232" t="str">
        <f>IF(PCOS[[#This Row],[Do you exercise on a regular basis ?2]]=1,"YES","NO")</f>
        <v>NO</v>
      </c>
      <c r="U232">
        <v>0</v>
      </c>
      <c r="V232" t="str">
        <f>IF(PCOS[[#This Row],[Have you been diagnosed with PCOS/PCOD?2]]=1,"YES","NO")</f>
        <v>YES</v>
      </c>
      <c r="W232">
        <v>1</v>
      </c>
      <c r="X232" t="str">
        <f>IF(PCOS[[#This Row],[Do you experience mood swings ?2]]=1,"YES","NO")</f>
        <v>NO</v>
      </c>
      <c r="Y232">
        <v>0</v>
      </c>
      <c r="Z232" t="str">
        <f>IF(PCOS[[#This Row],[Are your periods regular ?2]]=1,"YES","NO")</f>
        <v>NO</v>
      </c>
      <c r="AA232">
        <v>0</v>
      </c>
      <c r="AB232" t="s">
        <v>25</v>
      </c>
    </row>
    <row r="233" spans="1:28" x14ac:dyDescent="0.3">
      <c r="A233">
        <v>21</v>
      </c>
      <c r="B233" t="str" cm="1">
        <f t="array" ref="B233">_xlfn.IFS(PCOS[[#This Row],[Age (in Years)]]&lt;=19,"Teenagers",PCOS[[#This Row],[Age (in Years)]]&lt;=29,"20's",PCOS[[#This Row],[Age (in Years)]]&lt;=39,"30's",PCOS[[#This Row],[Age (in Years)]]&lt;=49,"40's",PCOS[[#This Row],[Age (in Years)]]&lt;=59,"50's",PCOS[[#This Row],[Age (in Years)]]&lt;=69,"60's")</f>
        <v>20's</v>
      </c>
      <c r="C233">
        <v>49.8</v>
      </c>
      <c r="D233">
        <v>164</v>
      </c>
      <c r="E233" t="str" cm="1">
        <f t="array" ref="E233">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233">
        <v>15</v>
      </c>
      <c r="G233" t="s">
        <v>19</v>
      </c>
      <c r="H233" t="str">
        <f>IF(PCOS[[#This Row],[Have you gained weight recently?2]]=1,"YES","NO")</f>
        <v>NO</v>
      </c>
      <c r="I233">
        <v>0</v>
      </c>
      <c r="J233" t="str">
        <f>IF(PCOS[[#This Row],[Do you have excessive body/facial hair growth ?2]]=1,"YES","NO")</f>
        <v>YES</v>
      </c>
      <c r="K233">
        <v>1</v>
      </c>
      <c r="L233" t="str">
        <f>IF(PCOS[[#This Row],[Are you noticing skin darkening recently?2]]=1,"YES","NO")</f>
        <v>YES</v>
      </c>
      <c r="M233">
        <v>1</v>
      </c>
      <c r="N233" t="str">
        <f>IF(PCOS[[#This Row],[Do have hair loss/hair thinning/baldness ?2]]=1,"YES","NO")</f>
        <v>YES</v>
      </c>
      <c r="O233">
        <v>1</v>
      </c>
      <c r="P233" t="str">
        <f>IF(PCOS[[#This Row],[Do you have pimples/acne on your face/jawline ?2]]=1,"YES","NO")</f>
        <v>YES</v>
      </c>
      <c r="Q233">
        <v>1</v>
      </c>
      <c r="R233" t="str">
        <f>IF(PCOS[[#This Row],[Do you eat fast food regularly ?2]]=1,"YES","NO")</f>
        <v>YES</v>
      </c>
      <c r="S233">
        <v>1</v>
      </c>
      <c r="T233" t="str">
        <f>IF(PCOS[[#This Row],[Do you exercise on a regular basis ?2]]=1,"YES","NO")</f>
        <v>NO</v>
      </c>
      <c r="U233">
        <v>0</v>
      </c>
      <c r="V233" t="str">
        <f>IF(PCOS[[#This Row],[Have you been diagnosed with PCOS/PCOD?2]]=1,"YES","NO")</f>
        <v>NO</v>
      </c>
      <c r="W233">
        <v>0</v>
      </c>
      <c r="X233" t="str">
        <f>IF(PCOS[[#This Row],[Do you experience mood swings ?2]]=1,"YES","NO")</f>
        <v>YES</v>
      </c>
      <c r="Y233">
        <v>1</v>
      </c>
      <c r="Z233" t="str">
        <f>IF(PCOS[[#This Row],[Are your periods regular ?2]]=1,"YES","NO")</f>
        <v>YES</v>
      </c>
      <c r="AA233">
        <v>1</v>
      </c>
      <c r="AB233" t="s">
        <v>27</v>
      </c>
    </row>
    <row r="234" spans="1:28" x14ac:dyDescent="0.3">
      <c r="A234">
        <v>20</v>
      </c>
      <c r="B234" t="str" cm="1">
        <f t="array" ref="B234">_xlfn.IFS(PCOS[[#This Row],[Age (in Years)]]&lt;=19,"Teenagers",PCOS[[#This Row],[Age (in Years)]]&lt;=29,"20's",PCOS[[#This Row],[Age (in Years)]]&lt;=39,"30's",PCOS[[#This Row],[Age (in Years)]]&lt;=49,"40's",PCOS[[#This Row],[Age (in Years)]]&lt;=59,"50's",PCOS[[#This Row],[Age (in Years)]]&lt;=69,"60's")</f>
        <v>20's</v>
      </c>
      <c r="C234">
        <v>62</v>
      </c>
      <c r="D234">
        <v>170</v>
      </c>
      <c r="E234" t="str" cm="1">
        <f t="array" ref="E234">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234">
        <v>11</v>
      </c>
      <c r="G234" t="s">
        <v>19</v>
      </c>
      <c r="H234" t="str">
        <f>IF(PCOS[[#This Row],[Have you gained weight recently?2]]=1,"YES","NO")</f>
        <v>NO</v>
      </c>
      <c r="I234">
        <v>0</v>
      </c>
      <c r="J234" t="str">
        <f>IF(PCOS[[#This Row],[Do you have excessive body/facial hair growth ?2]]=1,"YES","NO")</f>
        <v>NO</v>
      </c>
      <c r="K234">
        <v>0</v>
      </c>
      <c r="L234" t="str">
        <f>IF(PCOS[[#This Row],[Are you noticing skin darkening recently?2]]=1,"YES","NO")</f>
        <v>NO</v>
      </c>
      <c r="M234">
        <v>0</v>
      </c>
      <c r="N234" t="str">
        <f>IF(PCOS[[#This Row],[Do have hair loss/hair thinning/baldness ?2]]=1,"YES","NO")</f>
        <v>YES</v>
      </c>
      <c r="O234">
        <v>1</v>
      </c>
      <c r="P234" t="str">
        <f>IF(PCOS[[#This Row],[Do you have pimples/acne on your face/jawline ?2]]=1,"YES","NO")</f>
        <v>YES</v>
      </c>
      <c r="Q234">
        <v>1</v>
      </c>
      <c r="R234" t="str">
        <f>IF(PCOS[[#This Row],[Do you eat fast food regularly ?2]]=1,"YES","NO")</f>
        <v>YES</v>
      </c>
      <c r="S234">
        <v>1</v>
      </c>
      <c r="T234" t="str">
        <f>IF(PCOS[[#This Row],[Do you exercise on a regular basis ?2]]=1,"YES","NO")</f>
        <v>NO</v>
      </c>
      <c r="U234">
        <v>0</v>
      </c>
      <c r="V234" t="str">
        <f>IF(PCOS[[#This Row],[Have you been diagnosed with PCOS/PCOD?2]]=1,"YES","NO")</f>
        <v>NO</v>
      </c>
      <c r="W234">
        <v>0</v>
      </c>
      <c r="X234" t="str">
        <f>IF(PCOS[[#This Row],[Do you experience mood swings ?2]]=1,"YES","NO")</f>
        <v>YES</v>
      </c>
      <c r="Y234">
        <v>1</v>
      </c>
      <c r="Z234" t="str">
        <f>IF(PCOS[[#This Row],[Are your periods regular ?2]]=1,"YES","NO")</f>
        <v>YES</v>
      </c>
      <c r="AA234">
        <v>1</v>
      </c>
      <c r="AB234" t="s">
        <v>31</v>
      </c>
    </row>
    <row r="235" spans="1:28" x14ac:dyDescent="0.3">
      <c r="A235">
        <v>19</v>
      </c>
      <c r="B235" t="str" cm="1">
        <f t="array" ref="B235">_xlfn.IFS(PCOS[[#This Row],[Age (in Years)]]&lt;=19,"Teenagers",PCOS[[#This Row],[Age (in Years)]]&lt;=29,"20's",PCOS[[#This Row],[Age (in Years)]]&lt;=39,"30's",PCOS[[#This Row],[Age (in Years)]]&lt;=49,"40's",PCOS[[#This Row],[Age (in Years)]]&lt;=59,"50's",PCOS[[#This Row],[Age (in Years)]]&lt;=69,"60's")</f>
        <v>Teenagers</v>
      </c>
      <c r="C235">
        <v>63</v>
      </c>
      <c r="D235">
        <v>173</v>
      </c>
      <c r="E235" t="str" cm="1">
        <f t="array" ref="E235">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235">
        <v>13</v>
      </c>
      <c r="G235" t="s">
        <v>19</v>
      </c>
      <c r="H235" t="str">
        <f>IF(PCOS[[#This Row],[Have you gained weight recently?2]]=1,"YES","NO")</f>
        <v>NO</v>
      </c>
      <c r="I235">
        <v>0</v>
      </c>
      <c r="J235" t="str">
        <f>IF(PCOS[[#This Row],[Do you have excessive body/facial hair growth ?2]]=1,"YES","NO")</f>
        <v>NO</v>
      </c>
      <c r="K235">
        <v>0</v>
      </c>
      <c r="L235" t="str">
        <f>IF(PCOS[[#This Row],[Are you noticing skin darkening recently?2]]=1,"YES","NO")</f>
        <v>NO</v>
      </c>
      <c r="M235">
        <v>0</v>
      </c>
      <c r="N235" t="str">
        <f>IF(PCOS[[#This Row],[Do have hair loss/hair thinning/baldness ?2]]=1,"YES","NO")</f>
        <v>YES</v>
      </c>
      <c r="O235">
        <v>1</v>
      </c>
      <c r="P235" t="str">
        <f>IF(PCOS[[#This Row],[Do you have pimples/acne on your face/jawline ?2]]=1,"YES","NO")</f>
        <v>YES</v>
      </c>
      <c r="Q235">
        <v>1</v>
      </c>
      <c r="R235" t="str">
        <f>IF(PCOS[[#This Row],[Do you eat fast food regularly ?2]]=1,"YES","NO")</f>
        <v>YES</v>
      </c>
      <c r="S235">
        <v>1</v>
      </c>
      <c r="T235" t="str">
        <f>IF(PCOS[[#This Row],[Do you exercise on a regular basis ?2]]=1,"YES","NO")</f>
        <v>YES</v>
      </c>
      <c r="U235">
        <v>1</v>
      </c>
      <c r="V235" t="str">
        <f>IF(PCOS[[#This Row],[Have you been diagnosed with PCOS/PCOD?2]]=1,"YES","NO")</f>
        <v>NO</v>
      </c>
      <c r="W235">
        <v>0</v>
      </c>
      <c r="X235" t="str">
        <f>IF(PCOS[[#This Row],[Do you experience mood swings ?2]]=1,"YES","NO")</f>
        <v>YES</v>
      </c>
      <c r="Y235">
        <v>1</v>
      </c>
      <c r="Z235" t="str">
        <f>IF(PCOS[[#This Row],[Are your periods regular ?2]]=1,"YES","NO")</f>
        <v>YES</v>
      </c>
      <c r="AA235">
        <v>1</v>
      </c>
      <c r="AB235" t="s">
        <v>29</v>
      </c>
    </row>
    <row r="236" spans="1:28" x14ac:dyDescent="0.3">
      <c r="A236">
        <v>20</v>
      </c>
      <c r="B236" t="str" cm="1">
        <f t="array" ref="B236">_xlfn.IFS(PCOS[[#This Row],[Age (in Years)]]&lt;=19,"Teenagers",PCOS[[#This Row],[Age (in Years)]]&lt;=29,"20's",PCOS[[#This Row],[Age (in Years)]]&lt;=39,"30's",PCOS[[#This Row],[Age (in Years)]]&lt;=49,"40's",PCOS[[#This Row],[Age (in Years)]]&lt;=59,"50's",PCOS[[#This Row],[Age (in Years)]]&lt;=69,"60's")</f>
        <v>20's</v>
      </c>
      <c r="C236">
        <v>60</v>
      </c>
      <c r="D236">
        <v>165</v>
      </c>
      <c r="E236" t="str" cm="1">
        <f t="array" ref="E236">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236">
        <v>13</v>
      </c>
      <c r="G236" t="s">
        <v>21</v>
      </c>
      <c r="H236" t="str">
        <f>IF(PCOS[[#This Row],[Have you gained weight recently?2]]=1,"YES","NO")</f>
        <v>NO</v>
      </c>
      <c r="I236">
        <v>0</v>
      </c>
      <c r="J236" t="str">
        <f>IF(PCOS[[#This Row],[Do you have excessive body/facial hair growth ?2]]=1,"YES","NO")</f>
        <v>NO</v>
      </c>
      <c r="K236">
        <v>0</v>
      </c>
      <c r="L236" t="str">
        <f>IF(PCOS[[#This Row],[Are you noticing skin darkening recently?2]]=1,"YES","NO")</f>
        <v>NO</v>
      </c>
      <c r="M236">
        <v>0</v>
      </c>
      <c r="N236" t="str">
        <f>IF(PCOS[[#This Row],[Do have hair loss/hair thinning/baldness ?2]]=1,"YES","NO")</f>
        <v>NO</v>
      </c>
      <c r="O236">
        <v>0</v>
      </c>
      <c r="P236" t="str">
        <f>IF(PCOS[[#This Row],[Do you have pimples/acne on your face/jawline ?2]]=1,"YES","NO")</f>
        <v>NO</v>
      </c>
      <c r="Q236">
        <v>0</v>
      </c>
      <c r="R236" t="str">
        <f>IF(PCOS[[#This Row],[Do you eat fast food regularly ?2]]=1,"YES","NO")</f>
        <v>NO</v>
      </c>
      <c r="S236">
        <v>0</v>
      </c>
      <c r="T236" t="str">
        <f>IF(PCOS[[#This Row],[Do you exercise on a regular basis ?2]]=1,"YES","NO")</f>
        <v>NO</v>
      </c>
      <c r="U236">
        <v>0</v>
      </c>
      <c r="V236" t="str">
        <f>IF(PCOS[[#This Row],[Have you been diagnosed with PCOS/PCOD?2]]=1,"YES","NO")</f>
        <v>YES</v>
      </c>
      <c r="W236">
        <v>1</v>
      </c>
      <c r="X236" t="str">
        <f>IF(PCOS[[#This Row],[Do you experience mood swings ?2]]=1,"YES","NO")</f>
        <v>YES</v>
      </c>
      <c r="Y236">
        <v>1</v>
      </c>
      <c r="Z236" t="str">
        <f>IF(PCOS[[#This Row],[Are your periods regular ?2]]=1,"YES","NO")</f>
        <v>NO</v>
      </c>
      <c r="AA236">
        <v>0</v>
      </c>
      <c r="AB236" t="s">
        <v>29</v>
      </c>
    </row>
    <row r="237" spans="1:28" x14ac:dyDescent="0.3">
      <c r="A237">
        <v>22</v>
      </c>
      <c r="B237" t="str" cm="1">
        <f t="array" ref="B237">_xlfn.IFS(PCOS[[#This Row],[Age (in Years)]]&lt;=19,"Teenagers",PCOS[[#This Row],[Age (in Years)]]&lt;=29,"20's",PCOS[[#This Row],[Age (in Years)]]&lt;=39,"30's",PCOS[[#This Row],[Age (in Years)]]&lt;=49,"40's",PCOS[[#This Row],[Age (in Years)]]&lt;=59,"50's",PCOS[[#This Row],[Age (in Years)]]&lt;=69,"60's")</f>
        <v>20's</v>
      </c>
      <c r="C237">
        <v>54</v>
      </c>
      <c r="D237">
        <v>160</v>
      </c>
      <c r="E237" t="str" cm="1">
        <f t="array" ref="E237">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237">
        <v>13</v>
      </c>
      <c r="G237" t="s">
        <v>21</v>
      </c>
      <c r="H237" t="str">
        <f>IF(PCOS[[#This Row],[Have you gained weight recently?2]]=1,"YES","NO")</f>
        <v>NO</v>
      </c>
      <c r="I237">
        <v>0</v>
      </c>
      <c r="J237" t="str">
        <f>IF(PCOS[[#This Row],[Do you have excessive body/facial hair growth ?2]]=1,"YES","NO")</f>
        <v>YES</v>
      </c>
      <c r="K237">
        <v>1</v>
      </c>
      <c r="L237" t="str">
        <f>IF(PCOS[[#This Row],[Are you noticing skin darkening recently?2]]=1,"YES","NO")</f>
        <v>NO</v>
      </c>
      <c r="M237">
        <v>0</v>
      </c>
      <c r="N237" t="str">
        <f>IF(PCOS[[#This Row],[Do have hair loss/hair thinning/baldness ?2]]=1,"YES","NO")</f>
        <v>YES</v>
      </c>
      <c r="O237">
        <v>1</v>
      </c>
      <c r="P237" t="str">
        <f>IF(PCOS[[#This Row],[Do you have pimples/acne on your face/jawline ?2]]=1,"YES","NO")</f>
        <v>YES</v>
      </c>
      <c r="Q237">
        <v>1</v>
      </c>
      <c r="R237" t="str">
        <f>IF(PCOS[[#This Row],[Do you eat fast food regularly ?2]]=1,"YES","NO")</f>
        <v>YES</v>
      </c>
      <c r="S237">
        <v>1</v>
      </c>
      <c r="T237" t="str">
        <f>IF(PCOS[[#This Row],[Do you exercise on a regular basis ?2]]=1,"YES","NO")</f>
        <v>YES</v>
      </c>
      <c r="U237">
        <v>1</v>
      </c>
      <c r="V237" t="str">
        <f>IF(PCOS[[#This Row],[Have you been diagnosed with PCOS/PCOD?2]]=1,"YES","NO")</f>
        <v>YES</v>
      </c>
      <c r="W237">
        <v>1</v>
      </c>
      <c r="X237" t="str">
        <f>IF(PCOS[[#This Row],[Do you experience mood swings ?2]]=1,"YES","NO")</f>
        <v>YES</v>
      </c>
      <c r="Y237">
        <v>1</v>
      </c>
      <c r="Z237" t="str">
        <f>IF(PCOS[[#This Row],[Are your periods regular ?2]]=1,"YES","NO")</f>
        <v>NO</v>
      </c>
      <c r="AA237">
        <v>0</v>
      </c>
      <c r="AB237" t="s">
        <v>29</v>
      </c>
    </row>
    <row r="238" spans="1:28" x14ac:dyDescent="0.3">
      <c r="A238">
        <v>20</v>
      </c>
      <c r="B238" t="str" cm="1">
        <f t="array" ref="B238">_xlfn.IFS(PCOS[[#This Row],[Age (in Years)]]&lt;=19,"Teenagers",PCOS[[#This Row],[Age (in Years)]]&lt;=29,"20's",PCOS[[#This Row],[Age (in Years)]]&lt;=39,"30's",PCOS[[#This Row],[Age (in Years)]]&lt;=49,"40's",PCOS[[#This Row],[Age (in Years)]]&lt;=59,"50's",PCOS[[#This Row],[Age (in Years)]]&lt;=69,"60's")</f>
        <v>20's</v>
      </c>
      <c r="C238">
        <v>62</v>
      </c>
      <c r="D238">
        <v>152</v>
      </c>
      <c r="E238" t="str" cm="1">
        <f t="array" ref="E238">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238">
        <v>13</v>
      </c>
      <c r="G238" t="s">
        <v>19</v>
      </c>
      <c r="H238" t="str">
        <f>IF(PCOS[[#This Row],[Have you gained weight recently?2]]=1,"YES","NO")</f>
        <v>NO</v>
      </c>
      <c r="I238">
        <v>0</v>
      </c>
      <c r="J238" t="str">
        <f>IF(PCOS[[#This Row],[Do you have excessive body/facial hair growth ?2]]=1,"YES","NO")</f>
        <v>NO</v>
      </c>
      <c r="K238">
        <v>0</v>
      </c>
      <c r="L238" t="str">
        <f>IF(PCOS[[#This Row],[Are you noticing skin darkening recently?2]]=1,"YES","NO")</f>
        <v>NO</v>
      </c>
      <c r="M238">
        <v>0</v>
      </c>
      <c r="N238" t="str">
        <f>IF(PCOS[[#This Row],[Do have hair loss/hair thinning/baldness ?2]]=1,"YES","NO")</f>
        <v>NO</v>
      </c>
      <c r="O238">
        <v>0</v>
      </c>
      <c r="P238" t="str">
        <f>IF(PCOS[[#This Row],[Do you have pimples/acne on your face/jawline ?2]]=1,"YES","NO")</f>
        <v>YES</v>
      </c>
      <c r="Q238">
        <v>1</v>
      </c>
      <c r="R238" t="str">
        <f>IF(PCOS[[#This Row],[Do you eat fast food regularly ?2]]=1,"YES","NO")</f>
        <v>NO</v>
      </c>
      <c r="S238">
        <v>0</v>
      </c>
      <c r="T238" t="str">
        <f>IF(PCOS[[#This Row],[Do you exercise on a regular basis ?2]]=1,"YES","NO")</f>
        <v>YES</v>
      </c>
      <c r="U238">
        <v>1</v>
      </c>
      <c r="V238" t="str">
        <f>IF(PCOS[[#This Row],[Have you been diagnosed with PCOS/PCOD?2]]=1,"YES","NO")</f>
        <v>NO</v>
      </c>
      <c r="W238">
        <v>0</v>
      </c>
      <c r="X238" t="str">
        <f>IF(PCOS[[#This Row],[Do you experience mood swings ?2]]=1,"YES","NO")</f>
        <v>YES</v>
      </c>
      <c r="Y238">
        <v>1</v>
      </c>
      <c r="Z238" t="str">
        <f>IF(PCOS[[#This Row],[Are your periods regular ?2]]=1,"YES","NO")</f>
        <v>YES</v>
      </c>
      <c r="AA238">
        <v>1</v>
      </c>
      <c r="AB238" t="s">
        <v>29</v>
      </c>
    </row>
    <row r="239" spans="1:28" x14ac:dyDescent="0.3">
      <c r="A239">
        <v>34</v>
      </c>
      <c r="B239" t="str" cm="1">
        <f t="array" ref="B239">_xlfn.IFS(PCOS[[#This Row],[Age (in Years)]]&lt;=19,"Teenagers",PCOS[[#This Row],[Age (in Years)]]&lt;=29,"20's",PCOS[[#This Row],[Age (in Years)]]&lt;=39,"30's",PCOS[[#This Row],[Age (in Years)]]&lt;=49,"40's",PCOS[[#This Row],[Age (in Years)]]&lt;=59,"50's",PCOS[[#This Row],[Age (in Years)]]&lt;=69,"60's")</f>
        <v>30's</v>
      </c>
      <c r="C239">
        <v>69</v>
      </c>
      <c r="D239">
        <v>144</v>
      </c>
      <c r="E239" t="str" cm="1">
        <f t="array" ref="E239">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239">
        <v>13</v>
      </c>
      <c r="G239" t="s">
        <v>19</v>
      </c>
      <c r="H239" t="str">
        <f>IF(PCOS[[#This Row],[Have you gained weight recently?2]]=1,"YES","NO")</f>
        <v>NO</v>
      </c>
      <c r="I239">
        <v>0</v>
      </c>
      <c r="J239" t="str">
        <f>IF(PCOS[[#This Row],[Do you have excessive body/facial hair growth ?2]]=1,"YES","NO")</f>
        <v>NO</v>
      </c>
      <c r="K239">
        <v>0</v>
      </c>
      <c r="L239" t="str">
        <f>IF(PCOS[[#This Row],[Are you noticing skin darkening recently?2]]=1,"YES","NO")</f>
        <v>NO</v>
      </c>
      <c r="M239">
        <v>0</v>
      </c>
      <c r="N239" t="str">
        <f>IF(PCOS[[#This Row],[Do have hair loss/hair thinning/baldness ?2]]=1,"YES","NO")</f>
        <v>NO</v>
      </c>
      <c r="O239">
        <v>0</v>
      </c>
      <c r="P239" t="str">
        <f>IF(PCOS[[#This Row],[Do you have pimples/acne on your face/jawline ?2]]=1,"YES","NO")</f>
        <v>NO</v>
      </c>
      <c r="Q239">
        <v>0</v>
      </c>
      <c r="R239" t="str">
        <f>IF(PCOS[[#This Row],[Do you eat fast food regularly ?2]]=1,"YES","NO")</f>
        <v>NO</v>
      </c>
      <c r="S239">
        <v>0</v>
      </c>
      <c r="T239" t="str">
        <f>IF(PCOS[[#This Row],[Do you exercise on a regular basis ?2]]=1,"YES","NO")</f>
        <v>NO</v>
      </c>
      <c r="U239">
        <v>0</v>
      </c>
      <c r="V239" t="str">
        <f>IF(PCOS[[#This Row],[Have you been diagnosed with PCOS/PCOD?2]]=1,"YES","NO")</f>
        <v>NO</v>
      </c>
      <c r="W239">
        <v>0</v>
      </c>
      <c r="X239" t="str">
        <f>IF(PCOS[[#This Row],[Do you experience mood swings ?2]]=1,"YES","NO")</f>
        <v>YES</v>
      </c>
      <c r="Y239">
        <v>1</v>
      </c>
      <c r="Z239" t="str">
        <f>IF(PCOS[[#This Row],[Are your periods regular ?2]]=1,"YES","NO")</f>
        <v>YES</v>
      </c>
      <c r="AA239">
        <v>1</v>
      </c>
      <c r="AB239" t="s">
        <v>25</v>
      </c>
    </row>
    <row r="240" spans="1:28" x14ac:dyDescent="0.3">
      <c r="A240">
        <v>32</v>
      </c>
      <c r="B240" t="str" cm="1">
        <f t="array" ref="B240">_xlfn.IFS(PCOS[[#This Row],[Age (in Years)]]&lt;=19,"Teenagers",PCOS[[#This Row],[Age (in Years)]]&lt;=29,"20's",PCOS[[#This Row],[Age (in Years)]]&lt;=39,"30's",PCOS[[#This Row],[Age (in Years)]]&lt;=49,"40's",PCOS[[#This Row],[Age (in Years)]]&lt;=59,"50's",PCOS[[#This Row],[Age (in Years)]]&lt;=69,"60's")</f>
        <v>30's</v>
      </c>
      <c r="C240">
        <v>62</v>
      </c>
      <c r="D240">
        <v>157</v>
      </c>
      <c r="E240" t="str" cm="1">
        <f t="array" ref="E240">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240">
        <v>15</v>
      </c>
      <c r="G240" t="s">
        <v>19</v>
      </c>
      <c r="H240" t="str">
        <f>IF(PCOS[[#This Row],[Have you gained weight recently?2]]=1,"YES","NO")</f>
        <v>NO</v>
      </c>
      <c r="I240">
        <v>0</v>
      </c>
      <c r="J240" t="str">
        <f>IF(PCOS[[#This Row],[Do you have excessive body/facial hair growth ?2]]=1,"YES","NO")</f>
        <v>NO</v>
      </c>
      <c r="K240">
        <v>0</v>
      </c>
      <c r="L240" t="str">
        <f>IF(PCOS[[#This Row],[Are you noticing skin darkening recently?2]]=1,"YES","NO")</f>
        <v>NO</v>
      </c>
      <c r="M240">
        <v>0</v>
      </c>
      <c r="N240" t="str">
        <f>IF(PCOS[[#This Row],[Do have hair loss/hair thinning/baldness ?2]]=1,"YES","NO")</f>
        <v>NO</v>
      </c>
      <c r="O240">
        <v>0</v>
      </c>
      <c r="P240" t="str">
        <f>IF(PCOS[[#This Row],[Do you have pimples/acne on your face/jawline ?2]]=1,"YES","NO")</f>
        <v>NO</v>
      </c>
      <c r="Q240">
        <v>0</v>
      </c>
      <c r="R240" t="str">
        <f>IF(PCOS[[#This Row],[Do you eat fast food regularly ?2]]=1,"YES","NO")</f>
        <v>YES</v>
      </c>
      <c r="S240">
        <v>1</v>
      </c>
      <c r="T240" t="str">
        <f>IF(PCOS[[#This Row],[Do you exercise on a regular basis ?2]]=1,"YES","NO")</f>
        <v>YES</v>
      </c>
      <c r="U240">
        <v>1</v>
      </c>
      <c r="V240" t="str">
        <f>IF(PCOS[[#This Row],[Have you been diagnosed with PCOS/PCOD?2]]=1,"YES","NO")</f>
        <v>NO</v>
      </c>
      <c r="W240">
        <v>0</v>
      </c>
      <c r="X240" t="str">
        <f>IF(PCOS[[#This Row],[Do you experience mood swings ?2]]=1,"YES","NO")</f>
        <v>YES</v>
      </c>
      <c r="Y240">
        <v>1</v>
      </c>
      <c r="Z240" t="str">
        <f>IF(PCOS[[#This Row],[Are your periods regular ?2]]=1,"YES","NO")</f>
        <v>YES</v>
      </c>
      <c r="AA240">
        <v>1</v>
      </c>
      <c r="AB240" t="s">
        <v>29</v>
      </c>
    </row>
    <row r="241" spans="1:28" x14ac:dyDescent="0.3">
      <c r="A241">
        <v>36</v>
      </c>
      <c r="B241" t="str" cm="1">
        <f t="array" ref="B241">_xlfn.IFS(PCOS[[#This Row],[Age (in Years)]]&lt;=19,"Teenagers",PCOS[[#This Row],[Age (in Years)]]&lt;=29,"20's",PCOS[[#This Row],[Age (in Years)]]&lt;=39,"30's",PCOS[[#This Row],[Age (in Years)]]&lt;=49,"40's",PCOS[[#This Row],[Age (in Years)]]&lt;=59,"50's",PCOS[[#This Row],[Age (in Years)]]&lt;=69,"60's")</f>
        <v>30's</v>
      </c>
      <c r="C241">
        <v>60</v>
      </c>
      <c r="D241">
        <v>165</v>
      </c>
      <c r="E241" t="str" cm="1">
        <f t="array" ref="E241">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241">
        <v>16</v>
      </c>
      <c r="G241" t="s">
        <v>19</v>
      </c>
      <c r="H241" t="str">
        <f>IF(PCOS[[#This Row],[Have you gained weight recently?2]]=1,"YES","NO")</f>
        <v>YES</v>
      </c>
      <c r="I241">
        <v>1</v>
      </c>
      <c r="J241" t="str">
        <f>IF(PCOS[[#This Row],[Do you have excessive body/facial hair growth ?2]]=1,"YES","NO")</f>
        <v>YES</v>
      </c>
      <c r="K241">
        <v>1</v>
      </c>
      <c r="L241" t="str">
        <f>IF(PCOS[[#This Row],[Are you noticing skin darkening recently?2]]=1,"YES","NO")</f>
        <v>NO</v>
      </c>
      <c r="M241">
        <v>0</v>
      </c>
      <c r="N241" t="str">
        <f>IF(PCOS[[#This Row],[Do have hair loss/hair thinning/baldness ?2]]=1,"YES","NO")</f>
        <v>YES</v>
      </c>
      <c r="O241">
        <v>1</v>
      </c>
      <c r="P241" t="str">
        <f>IF(PCOS[[#This Row],[Do you have pimples/acne on your face/jawline ?2]]=1,"YES","NO")</f>
        <v>NO</v>
      </c>
      <c r="Q241">
        <v>0</v>
      </c>
      <c r="R241" t="str">
        <f>IF(PCOS[[#This Row],[Do you eat fast food regularly ?2]]=1,"YES","NO")</f>
        <v>YES</v>
      </c>
      <c r="S241">
        <v>1</v>
      </c>
      <c r="T241" t="str">
        <f>IF(PCOS[[#This Row],[Do you exercise on a regular basis ?2]]=1,"YES","NO")</f>
        <v>NO</v>
      </c>
      <c r="U241">
        <v>0</v>
      </c>
      <c r="V241" t="str">
        <f>IF(PCOS[[#This Row],[Have you been diagnosed with PCOS/PCOD?2]]=1,"YES","NO")</f>
        <v>YES</v>
      </c>
      <c r="W241">
        <v>1</v>
      </c>
      <c r="X241" t="str">
        <f>IF(PCOS[[#This Row],[Do you experience mood swings ?2]]=1,"YES","NO")</f>
        <v>YES</v>
      </c>
      <c r="Y241">
        <v>1</v>
      </c>
      <c r="Z241" t="str">
        <f>IF(PCOS[[#This Row],[Are your periods regular ?2]]=1,"YES","NO")</f>
        <v>NO</v>
      </c>
      <c r="AA241">
        <v>0</v>
      </c>
      <c r="AB241" t="s">
        <v>25</v>
      </c>
    </row>
    <row r="242" spans="1:28" x14ac:dyDescent="0.3">
      <c r="A242">
        <v>25</v>
      </c>
      <c r="B242" t="str" cm="1">
        <f t="array" ref="B242">_xlfn.IFS(PCOS[[#This Row],[Age (in Years)]]&lt;=19,"Teenagers",PCOS[[#This Row],[Age (in Years)]]&lt;=29,"20's",PCOS[[#This Row],[Age (in Years)]]&lt;=39,"30's",PCOS[[#This Row],[Age (in Years)]]&lt;=49,"40's",PCOS[[#This Row],[Age (in Years)]]&lt;=59,"50's",PCOS[[#This Row],[Age (in Years)]]&lt;=69,"60's")</f>
        <v>20's</v>
      </c>
      <c r="C242">
        <v>64</v>
      </c>
      <c r="D242">
        <v>162</v>
      </c>
      <c r="E242" t="str" cm="1">
        <f t="array" ref="E242">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242">
        <v>13</v>
      </c>
      <c r="G242" t="s">
        <v>19</v>
      </c>
      <c r="H242" t="str">
        <f>IF(PCOS[[#This Row],[Have you gained weight recently?2]]=1,"YES","NO")</f>
        <v>YES</v>
      </c>
      <c r="I242">
        <v>1</v>
      </c>
      <c r="J242" t="str">
        <f>IF(PCOS[[#This Row],[Do you have excessive body/facial hair growth ?2]]=1,"YES","NO")</f>
        <v>YES</v>
      </c>
      <c r="K242">
        <v>1</v>
      </c>
      <c r="L242" t="str">
        <f>IF(PCOS[[#This Row],[Are you noticing skin darkening recently?2]]=1,"YES","NO")</f>
        <v>YES</v>
      </c>
      <c r="M242">
        <v>1</v>
      </c>
      <c r="N242" t="str">
        <f>IF(PCOS[[#This Row],[Do have hair loss/hair thinning/baldness ?2]]=1,"YES","NO")</f>
        <v>YES</v>
      </c>
      <c r="O242">
        <v>1</v>
      </c>
      <c r="P242" t="str">
        <f>IF(PCOS[[#This Row],[Do you have pimples/acne on your face/jawline ?2]]=1,"YES","NO")</f>
        <v>YES</v>
      </c>
      <c r="Q242">
        <v>1</v>
      </c>
      <c r="R242" t="str">
        <f>IF(PCOS[[#This Row],[Do you eat fast food regularly ?2]]=1,"YES","NO")</f>
        <v>NO</v>
      </c>
      <c r="S242">
        <v>0</v>
      </c>
      <c r="T242" t="str">
        <f>IF(PCOS[[#This Row],[Do you exercise on a regular basis ?2]]=1,"YES","NO")</f>
        <v>NO</v>
      </c>
      <c r="U242">
        <v>0</v>
      </c>
      <c r="V242" t="str">
        <f>IF(PCOS[[#This Row],[Have you been diagnosed with PCOS/PCOD?2]]=1,"YES","NO")</f>
        <v>NO</v>
      </c>
      <c r="W242">
        <v>0</v>
      </c>
      <c r="X242" t="str">
        <f>IF(PCOS[[#This Row],[Do you experience mood swings ?2]]=1,"YES","NO")</f>
        <v>YES</v>
      </c>
      <c r="Y242">
        <v>1</v>
      </c>
      <c r="Z242" t="str">
        <f>IF(PCOS[[#This Row],[Are your periods regular ?2]]=1,"YES","NO")</f>
        <v>YES</v>
      </c>
      <c r="AA242">
        <v>1</v>
      </c>
      <c r="AB242" t="s">
        <v>25</v>
      </c>
    </row>
    <row r="243" spans="1:28" x14ac:dyDescent="0.3">
      <c r="A243">
        <v>30</v>
      </c>
      <c r="B243" t="str" cm="1">
        <f t="array" ref="B243">_xlfn.IFS(PCOS[[#This Row],[Age (in Years)]]&lt;=19,"Teenagers",PCOS[[#This Row],[Age (in Years)]]&lt;=29,"20's",PCOS[[#This Row],[Age (in Years)]]&lt;=39,"30's",PCOS[[#This Row],[Age (in Years)]]&lt;=49,"40's",PCOS[[#This Row],[Age (in Years)]]&lt;=59,"50's",PCOS[[#This Row],[Age (in Years)]]&lt;=69,"60's")</f>
        <v>30's</v>
      </c>
      <c r="C243">
        <v>48</v>
      </c>
      <c r="D243">
        <v>157</v>
      </c>
      <c r="E243" t="str" cm="1">
        <f t="array" ref="E243">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243">
        <v>15</v>
      </c>
      <c r="G243" t="s">
        <v>19</v>
      </c>
      <c r="H243" t="str">
        <f>IF(PCOS[[#This Row],[Have you gained weight recently?2]]=1,"YES","NO")</f>
        <v>NO</v>
      </c>
      <c r="I243">
        <v>0</v>
      </c>
      <c r="J243" t="str">
        <f>IF(PCOS[[#This Row],[Do you have excessive body/facial hair growth ?2]]=1,"YES","NO")</f>
        <v>NO</v>
      </c>
      <c r="K243">
        <v>0</v>
      </c>
      <c r="L243" t="str">
        <f>IF(PCOS[[#This Row],[Are you noticing skin darkening recently?2]]=1,"YES","NO")</f>
        <v>NO</v>
      </c>
      <c r="M243">
        <v>0</v>
      </c>
      <c r="N243" t="str">
        <f>IF(PCOS[[#This Row],[Do have hair loss/hair thinning/baldness ?2]]=1,"YES","NO")</f>
        <v>NO</v>
      </c>
      <c r="O243">
        <v>0</v>
      </c>
      <c r="P243" t="str">
        <f>IF(PCOS[[#This Row],[Do you have pimples/acne on your face/jawline ?2]]=1,"YES","NO")</f>
        <v>YES</v>
      </c>
      <c r="Q243">
        <v>1</v>
      </c>
      <c r="R243" t="str">
        <f>IF(PCOS[[#This Row],[Do you eat fast food regularly ?2]]=1,"YES","NO")</f>
        <v>NO</v>
      </c>
      <c r="S243">
        <v>0</v>
      </c>
      <c r="T243" t="str">
        <f>IF(PCOS[[#This Row],[Do you exercise on a regular basis ?2]]=1,"YES","NO")</f>
        <v>NO</v>
      </c>
      <c r="U243">
        <v>0</v>
      </c>
      <c r="V243" t="str">
        <f>IF(PCOS[[#This Row],[Have you been diagnosed with PCOS/PCOD?2]]=1,"YES","NO")</f>
        <v>NO</v>
      </c>
      <c r="W243">
        <v>0</v>
      </c>
      <c r="X243" t="str">
        <f>IF(PCOS[[#This Row],[Do you experience mood swings ?2]]=1,"YES","NO")</f>
        <v>YES</v>
      </c>
      <c r="Y243">
        <v>1</v>
      </c>
      <c r="Z243" t="str">
        <f>IF(PCOS[[#This Row],[Are your periods regular ?2]]=1,"YES","NO")</f>
        <v>YES</v>
      </c>
      <c r="AA243">
        <v>1</v>
      </c>
      <c r="AB243" t="s">
        <v>29</v>
      </c>
    </row>
    <row r="244" spans="1:28" x14ac:dyDescent="0.3">
      <c r="A244">
        <v>32</v>
      </c>
      <c r="B244" t="str" cm="1">
        <f t="array" ref="B244">_xlfn.IFS(PCOS[[#This Row],[Age (in Years)]]&lt;=19,"Teenagers",PCOS[[#This Row],[Age (in Years)]]&lt;=29,"20's",PCOS[[#This Row],[Age (in Years)]]&lt;=39,"30's",PCOS[[#This Row],[Age (in Years)]]&lt;=49,"40's",PCOS[[#This Row],[Age (in Years)]]&lt;=59,"50's",PCOS[[#This Row],[Age (in Years)]]&lt;=69,"60's")</f>
        <v>30's</v>
      </c>
      <c r="C244">
        <v>70</v>
      </c>
      <c r="D244">
        <v>157</v>
      </c>
      <c r="E244" t="str" cm="1">
        <f t="array" ref="E244">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244">
        <v>12</v>
      </c>
      <c r="G244" t="s">
        <v>19</v>
      </c>
      <c r="H244" t="str">
        <f>IF(PCOS[[#This Row],[Have you gained weight recently?2]]=1,"YES","NO")</f>
        <v>YES</v>
      </c>
      <c r="I244">
        <v>1</v>
      </c>
      <c r="J244" t="str">
        <f>IF(PCOS[[#This Row],[Do you have excessive body/facial hair growth ?2]]=1,"YES","NO")</f>
        <v>YES</v>
      </c>
      <c r="K244">
        <v>1</v>
      </c>
      <c r="L244" t="str">
        <f>IF(PCOS[[#This Row],[Are you noticing skin darkening recently?2]]=1,"YES","NO")</f>
        <v>NO</v>
      </c>
      <c r="M244">
        <v>0</v>
      </c>
      <c r="N244" t="str">
        <f>IF(PCOS[[#This Row],[Do have hair loss/hair thinning/baldness ?2]]=1,"YES","NO")</f>
        <v>YES</v>
      </c>
      <c r="O244">
        <v>1</v>
      </c>
      <c r="P244" t="str">
        <f>IF(PCOS[[#This Row],[Do you have pimples/acne on your face/jawline ?2]]=1,"YES","NO")</f>
        <v>NO</v>
      </c>
      <c r="Q244">
        <v>0</v>
      </c>
      <c r="R244" t="str">
        <f>IF(PCOS[[#This Row],[Do you eat fast food regularly ?2]]=1,"YES","NO")</f>
        <v>NO</v>
      </c>
      <c r="S244">
        <v>0</v>
      </c>
      <c r="T244" t="str">
        <f>IF(PCOS[[#This Row],[Do you exercise on a regular basis ?2]]=1,"YES","NO")</f>
        <v>YES</v>
      </c>
      <c r="U244">
        <v>1</v>
      </c>
      <c r="V244" t="str">
        <f>IF(PCOS[[#This Row],[Have you been diagnosed with PCOS/PCOD?2]]=1,"YES","NO")</f>
        <v>NO</v>
      </c>
      <c r="W244">
        <v>0</v>
      </c>
      <c r="X244" t="str">
        <f>IF(PCOS[[#This Row],[Do you experience mood swings ?2]]=1,"YES","NO")</f>
        <v>NO</v>
      </c>
      <c r="Y244">
        <v>0</v>
      </c>
      <c r="Z244" t="str">
        <f>IF(PCOS[[#This Row],[Are your periods regular ?2]]=1,"YES","NO")</f>
        <v>YES</v>
      </c>
      <c r="AA244">
        <v>1</v>
      </c>
      <c r="AB244" t="s">
        <v>27</v>
      </c>
    </row>
    <row r="245" spans="1:28" x14ac:dyDescent="0.3">
      <c r="A245">
        <v>42</v>
      </c>
      <c r="B245" t="str" cm="1">
        <f t="array" ref="B245">_xlfn.IFS(PCOS[[#This Row],[Age (in Years)]]&lt;=19,"Teenagers",PCOS[[#This Row],[Age (in Years)]]&lt;=29,"20's",PCOS[[#This Row],[Age (in Years)]]&lt;=39,"30's",PCOS[[#This Row],[Age (in Years)]]&lt;=49,"40's",PCOS[[#This Row],[Age (in Years)]]&lt;=59,"50's",PCOS[[#This Row],[Age (in Years)]]&lt;=69,"60's")</f>
        <v>40's</v>
      </c>
      <c r="C245">
        <v>74</v>
      </c>
      <c r="D245">
        <v>153</v>
      </c>
      <c r="E245" t="str" cm="1">
        <f t="array" ref="E245">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245">
        <v>14</v>
      </c>
      <c r="G245" t="s">
        <v>19</v>
      </c>
      <c r="H245" t="str">
        <f>IF(PCOS[[#This Row],[Have you gained weight recently?2]]=1,"YES","NO")</f>
        <v>YES</v>
      </c>
      <c r="I245">
        <v>1</v>
      </c>
      <c r="J245" t="str">
        <f>IF(PCOS[[#This Row],[Do you have excessive body/facial hair growth ?2]]=1,"YES","NO")</f>
        <v>NO</v>
      </c>
      <c r="K245">
        <v>0</v>
      </c>
      <c r="L245" t="str">
        <f>IF(PCOS[[#This Row],[Are you noticing skin darkening recently?2]]=1,"YES","NO")</f>
        <v>NO</v>
      </c>
      <c r="M245">
        <v>0</v>
      </c>
      <c r="N245" t="str">
        <f>IF(PCOS[[#This Row],[Do have hair loss/hair thinning/baldness ?2]]=1,"YES","NO")</f>
        <v>NO</v>
      </c>
      <c r="O245">
        <v>0</v>
      </c>
      <c r="P245" t="str">
        <f>IF(PCOS[[#This Row],[Do you have pimples/acne on your face/jawline ?2]]=1,"YES","NO")</f>
        <v>NO</v>
      </c>
      <c r="Q245">
        <v>0</v>
      </c>
      <c r="R245" t="str">
        <f>IF(PCOS[[#This Row],[Do you eat fast food regularly ?2]]=1,"YES","NO")</f>
        <v>NO</v>
      </c>
      <c r="S245">
        <v>0</v>
      </c>
      <c r="T245" t="str">
        <f>IF(PCOS[[#This Row],[Do you exercise on a regular basis ?2]]=1,"YES","NO")</f>
        <v>NO</v>
      </c>
      <c r="U245">
        <v>0</v>
      </c>
      <c r="V245" t="str">
        <f>IF(PCOS[[#This Row],[Have you been diagnosed with PCOS/PCOD?2]]=1,"YES","NO")</f>
        <v>NO</v>
      </c>
      <c r="W245">
        <v>0</v>
      </c>
      <c r="X245" t="str">
        <f>IF(PCOS[[#This Row],[Do you experience mood swings ?2]]=1,"YES","NO")</f>
        <v>NO</v>
      </c>
      <c r="Y245">
        <v>0</v>
      </c>
      <c r="Z245" t="str">
        <f>IF(PCOS[[#This Row],[Are your periods regular ?2]]=1,"YES","NO")</f>
        <v>YES</v>
      </c>
      <c r="AA245">
        <v>1</v>
      </c>
      <c r="AB245" t="s">
        <v>27</v>
      </c>
    </row>
    <row r="246" spans="1:28" x14ac:dyDescent="0.3">
      <c r="A246">
        <v>26</v>
      </c>
      <c r="B246" t="str" cm="1">
        <f t="array" ref="B246">_xlfn.IFS(PCOS[[#This Row],[Age (in Years)]]&lt;=19,"Teenagers",PCOS[[#This Row],[Age (in Years)]]&lt;=29,"20's",PCOS[[#This Row],[Age (in Years)]]&lt;=39,"30's",PCOS[[#This Row],[Age (in Years)]]&lt;=49,"40's",PCOS[[#This Row],[Age (in Years)]]&lt;=59,"50's",PCOS[[#This Row],[Age (in Years)]]&lt;=69,"60's")</f>
        <v>20's</v>
      </c>
      <c r="C246">
        <v>65</v>
      </c>
      <c r="D246">
        <v>154</v>
      </c>
      <c r="E246" t="str" cm="1">
        <f t="array" ref="E246">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246">
        <v>11</v>
      </c>
      <c r="G246" t="s">
        <v>19</v>
      </c>
      <c r="H246" t="str">
        <f>IF(PCOS[[#This Row],[Have you gained weight recently?2]]=1,"YES","NO")</f>
        <v>YES</v>
      </c>
      <c r="I246">
        <v>1</v>
      </c>
      <c r="J246" t="str">
        <f>IF(PCOS[[#This Row],[Do you have excessive body/facial hair growth ?2]]=1,"YES","NO")</f>
        <v>NO</v>
      </c>
      <c r="K246">
        <v>0</v>
      </c>
      <c r="L246" t="str">
        <f>IF(PCOS[[#This Row],[Are you noticing skin darkening recently?2]]=1,"YES","NO")</f>
        <v>NO</v>
      </c>
      <c r="M246">
        <v>0</v>
      </c>
      <c r="N246" t="str">
        <f>IF(PCOS[[#This Row],[Do have hair loss/hair thinning/baldness ?2]]=1,"YES","NO")</f>
        <v>NO</v>
      </c>
      <c r="O246">
        <v>0</v>
      </c>
      <c r="P246" t="str">
        <f>IF(PCOS[[#This Row],[Do you have pimples/acne on your face/jawline ?2]]=1,"YES","NO")</f>
        <v>NO</v>
      </c>
      <c r="Q246">
        <v>0</v>
      </c>
      <c r="R246" t="str">
        <f>IF(PCOS[[#This Row],[Do you eat fast food regularly ?2]]=1,"YES","NO")</f>
        <v>NO</v>
      </c>
      <c r="S246">
        <v>0</v>
      </c>
      <c r="T246" t="str">
        <f>IF(PCOS[[#This Row],[Do you exercise on a regular basis ?2]]=1,"YES","NO")</f>
        <v>NO</v>
      </c>
      <c r="U246">
        <v>0</v>
      </c>
      <c r="V246" t="str">
        <f>IF(PCOS[[#This Row],[Have you been diagnosed with PCOS/PCOD?2]]=1,"YES","NO")</f>
        <v>NO</v>
      </c>
      <c r="W246">
        <v>0</v>
      </c>
      <c r="X246" t="str">
        <f>IF(PCOS[[#This Row],[Do you experience mood swings ?2]]=1,"YES","NO")</f>
        <v>NO</v>
      </c>
      <c r="Y246">
        <v>0</v>
      </c>
      <c r="Z246" t="str">
        <f>IF(PCOS[[#This Row],[Are your periods regular ?2]]=1,"YES","NO")</f>
        <v>YES</v>
      </c>
      <c r="AA246">
        <v>1</v>
      </c>
      <c r="AB246" t="s">
        <v>23</v>
      </c>
    </row>
    <row r="247" spans="1:28" x14ac:dyDescent="0.3">
      <c r="A247">
        <v>27</v>
      </c>
      <c r="B247" t="str" cm="1">
        <f t="array" ref="B247">_xlfn.IFS(PCOS[[#This Row],[Age (in Years)]]&lt;=19,"Teenagers",PCOS[[#This Row],[Age (in Years)]]&lt;=29,"20's",PCOS[[#This Row],[Age (in Years)]]&lt;=39,"30's",PCOS[[#This Row],[Age (in Years)]]&lt;=49,"40's",PCOS[[#This Row],[Age (in Years)]]&lt;=59,"50's",PCOS[[#This Row],[Age (in Years)]]&lt;=69,"60's")</f>
        <v>20's</v>
      </c>
      <c r="C247">
        <v>52</v>
      </c>
      <c r="D247">
        <v>151</v>
      </c>
      <c r="E247" t="str" cm="1">
        <f t="array" ref="E247">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247">
        <v>15</v>
      </c>
      <c r="G247" t="s">
        <v>19</v>
      </c>
      <c r="H247" t="str">
        <f>IF(PCOS[[#This Row],[Have you gained weight recently?2]]=1,"YES","NO")</f>
        <v>NO</v>
      </c>
      <c r="I247">
        <v>0</v>
      </c>
      <c r="J247" t="str">
        <f>IF(PCOS[[#This Row],[Do you have excessive body/facial hair growth ?2]]=1,"YES","NO")</f>
        <v>NO</v>
      </c>
      <c r="K247">
        <v>0</v>
      </c>
      <c r="L247" t="str">
        <f>IF(PCOS[[#This Row],[Are you noticing skin darkening recently?2]]=1,"YES","NO")</f>
        <v>NO</v>
      </c>
      <c r="M247">
        <v>0</v>
      </c>
      <c r="N247" t="str">
        <f>IF(PCOS[[#This Row],[Do have hair loss/hair thinning/baldness ?2]]=1,"YES","NO")</f>
        <v>NO</v>
      </c>
      <c r="O247">
        <v>0</v>
      </c>
      <c r="P247" t="str">
        <f>IF(PCOS[[#This Row],[Do you have pimples/acne on your face/jawline ?2]]=1,"YES","NO")</f>
        <v>NO</v>
      </c>
      <c r="Q247">
        <v>0</v>
      </c>
      <c r="R247" t="str">
        <f>IF(PCOS[[#This Row],[Do you eat fast food regularly ?2]]=1,"YES","NO")</f>
        <v>NO</v>
      </c>
      <c r="S247">
        <v>0</v>
      </c>
      <c r="T247" t="str">
        <f>IF(PCOS[[#This Row],[Do you exercise on a regular basis ?2]]=1,"YES","NO")</f>
        <v>YES</v>
      </c>
      <c r="U247">
        <v>1</v>
      </c>
      <c r="V247" t="str">
        <f>IF(PCOS[[#This Row],[Have you been diagnosed with PCOS/PCOD?2]]=1,"YES","NO")</f>
        <v>NO</v>
      </c>
      <c r="W247">
        <v>0</v>
      </c>
      <c r="X247" t="str">
        <f>IF(PCOS[[#This Row],[Do you experience mood swings ?2]]=1,"YES","NO")</f>
        <v>YES</v>
      </c>
      <c r="Y247">
        <v>1</v>
      </c>
      <c r="Z247" t="str">
        <f>IF(PCOS[[#This Row],[Are your periods regular ?2]]=1,"YES","NO")</f>
        <v>YES</v>
      </c>
      <c r="AA247">
        <v>1</v>
      </c>
      <c r="AB247" t="s">
        <v>29</v>
      </c>
    </row>
    <row r="248" spans="1:28" x14ac:dyDescent="0.3">
      <c r="A248">
        <v>20</v>
      </c>
      <c r="B248" t="str" cm="1">
        <f t="array" ref="B248">_xlfn.IFS(PCOS[[#This Row],[Age (in Years)]]&lt;=19,"Teenagers",PCOS[[#This Row],[Age (in Years)]]&lt;=29,"20's",PCOS[[#This Row],[Age (in Years)]]&lt;=39,"30's",PCOS[[#This Row],[Age (in Years)]]&lt;=49,"40's",PCOS[[#This Row],[Age (in Years)]]&lt;=59,"50's",PCOS[[#This Row],[Age (in Years)]]&lt;=69,"60's")</f>
        <v>20's</v>
      </c>
      <c r="C248">
        <v>52</v>
      </c>
      <c r="D248">
        <v>156</v>
      </c>
      <c r="E248" t="str" cm="1">
        <f t="array" ref="E248">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248">
        <v>13</v>
      </c>
      <c r="G248" t="s">
        <v>19</v>
      </c>
      <c r="H248" t="str">
        <f>IF(PCOS[[#This Row],[Have you gained weight recently?2]]=1,"YES","NO")</f>
        <v>NO</v>
      </c>
      <c r="I248">
        <v>0</v>
      </c>
      <c r="J248" t="str">
        <f>IF(PCOS[[#This Row],[Do you have excessive body/facial hair growth ?2]]=1,"YES","NO")</f>
        <v>YES</v>
      </c>
      <c r="K248">
        <v>1</v>
      </c>
      <c r="L248" t="str">
        <f>IF(PCOS[[#This Row],[Are you noticing skin darkening recently?2]]=1,"YES","NO")</f>
        <v>YES</v>
      </c>
      <c r="M248">
        <v>1</v>
      </c>
      <c r="N248" t="str">
        <f>IF(PCOS[[#This Row],[Do have hair loss/hair thinning/baldness ?2]]=1,"YES","NO")</f>
        <v>YES</v>
      </c>
      <c r="O248">
        <v>1</v>
      </c>
      <c r="P248" t="str">
        <f>IF(PCOS[[#This Row],[Do you have pimples/acne on your face/jawline ?2]]=1,"YES","NO")</f>
        <v>NO</v>
      </c>
      <c r="Q248">
        <v>0</v>
      </c>
      <c r="R248" t="str">
        <f>IF(PCOS[[#This Row],[Do you eat fast food regularly ?2]]=1,"YES","NO")</f>
        <v>YES</v>
      </c>
      <c r="S248">
        <v>1</v>
      </c>
      <c r="T248" t="str">
        <f>IF(PCOS[[#This Row],[Do you exercise on a regular basis ?2]]=1,"YES","NO")</f>
        <v>NO</v>
      </c>
      <c r="U248">
        <v>0</v>
      </c>
      <c r="V248" t="str">
        <f>IF(PCOS[[#This Row],[Have you been diagnosed with PCOS/PCOD?2]]=1,"YES","NO")</f>
        <v>NO</v>
      </c>
      <c r="W248">
        <v>0</v>
      </c>
      <c r="X248" t="str">
        <f>IF(PCOS[[#This Row],[Do you experience mood swings ?2]]=1,"YES","NO")</f>
        <v>YES</v>
      </c>
      <c r="Y248">
        <v>1</v>
      </c>
      <c r="Z248" t="str">
        <f>IF(PCOS[[#This Row],[Are your periods regular ?2]]=1,"YES","NO")</f>
        <v>YES</v>
      </c>
      <c r="AA248">
        <v>1</v>
      </c>
      <c r="AB248" t="s">
        <v>32</v>
      </c>
    </row>
    <row r="249" spans="1:28" x14ac:dyDescent="0.3">
      <c r="A249">
        <v>26</v>
      </c>
      <c r="B249" t="str" cm="1">
        <f t="array" ref="B249">_xlfn.IFS(PCOS[[#This Row],[Age (in Years)]]&lt;=19,"Teenagers",PCOS[[#This Row],[Age (in Years)]]&lt;=29,"20's",PCOS[[#This Row],[Age (in Years)]]&lt;=39,"30's",PCOS[[#This Row],[Age (in Years)]]&lt;=49,"40's",PCOS[[#This Row],[Age (in Years)]]&lt;=59,"50's",PCOS[[#This Row],[Age (in Years)]]&lt;=69,"60's")</f>
        <v>20's</v>
      </c>
      <c r="C249">
        <v>46</v>
      </c>
      <c r="D249">
        <v>152</v>
      </c>
      <c r="E249" t="str" cm="1">
        <f t="array" ref="E249">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249">
        <v>13</v>
      </c>
      <c r="G249" t="s">
        <v>19</v>
      </c>
      <c r="H249" t="str">
        <f>IF(PCOS[[#This Row],[Have you gained weight recently?2]]=1,"YES","NO")</f>
        <v>NO</v>
      </c>
      <c r="I249">
        <v>0</v>
      </c>
      <c r="J249" t="str">
        <f>IF(PCOS[[#This Row],[Do you have excessive body/facial hair growth ?2]]=1,"YES","NO")</f>
        <v>NO</v>
      </c>
      <c r="K249">
        <v>0</v>
      </c>
      <c r="L249" t="str">
        <f>IF(PCOS[[#This Row],[Are you noticing skin darkening recently?2]]=1,"YES","NO")</f>
        <v>NO</v>
      </c>
      <c r="M249">
        <v>0</v>
      </c>
      <c r="N249" t="str">
        <f>IF(PCOS[[#This Row],[Do have hair loss/hair thinning/baldness ?2]]=1,"YES","NO")</f>
        <v>NO</v>
      </c>
      <c r="O249">
        <v>0</v>
      </c>
      <c r="P249" t="str">
        <f>IF(PCOS[[#This Row],[Do you have pimples/acne on your face/jawline ?2]]=1,"YES","NO")</f>
        <v>YES</v>
      </c>
      <c r="Q249">
        <v>1</v>
      </c>
      <c r="R249" t="str">
        <f>IF(PCOS[[#This Row],[Do you eat fast food regularly ?2]]=1,"YES","NO")</f>
        <v>YES</v>
      </c>
      <c r="S249">
        <v>1</v>
      </c>
      <c r="T249" t="str">
        <f>IF(PCOS[[#This Row],[Do you exercise on a regular basis ?2]]=1,"YES","NO")</f>
        <v>NO</v>
      </c>
      <c r="U249">
        <v>0</v>
      </c>
      <c r="V249" t="str">
        <f>IF(PCOS[[#This Row],[Have you been diagnosed with PCOS/PCOD?2]]=1,"YES","NO")</f>
        <v>NO</v>
      </c>
      <c r="W249">
        <v>0</v>
      </c>
      <c r="X249" t="str">
        <f>IF(PCOS[[#This Row],[Do you experience mood swings ?2]]=1,"YES","NO")</f>
        <v>YES</v>
      </c>
      <c r="Y249">
        <v>1</v>
      </c>
      <c r="Z249" t="str">
        <f>IF(PCOS[[#This Row],[Are your periods regular ?2]]=1,"YES","NO")</f>
        <v>YES</v>
      </c>
      <c r="AA249">
        <v>1</v>
      </c>
      <c r="AB249" t="s">
        <v>29</v>
      </c>
    </row>
    <row r="250" spans="1:28" x14ac:dyDescent="0.3">
      <c r="A250">
        <v>24</v>
      </c>
      <c r="B250" t="str" cm="1">
        <f t="array" ref="B250">_xlfn.IFS(PCOS[[#This Row],[Age (in Years)]]&lt;=19,"Teenagers",PCOS[[#This Row],[Age (in Years)]]&lt;=29,"20's",PCOS[[#This Row],[Age (in Years)]]&lt;=39,"30's",PCOS[[#This Row],[Age (in Years)]]&lt;=49,"40's",PCOS[[#This Row],[Age (in Years)]]&lt;=59,"50's",PCOS[[#This Row],[Age (in Years)]]&lt;=69,"60's")</f>
        <v>20's</v>
      </c>
      <c r="C250">
        <v>50</v>
      </c>
      <c r="D250">
        <v>162</v>
      </c>
      <c r="E250" t="str" cm="1">
        <f t="array" ref="E250">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250">
        <v>11</v>
      </c>
      <c r="G250" t="s">
        <v>19</v>
      </c>
      <c r="H250" t="str">
        <f>IF(PCOS[[#This Row],[Have you gained weight recently?2]]=1,"YES","NO")</f>
        <v>NO</v>
      </c>
      <c r="I250">
        <v>0</v>
      </c>
      <c r="J250" t="str">
        <f>IF(PCOS[[#This Row],[Do you have excessive body/facial hair growth ?2]]=1,"YES","NO")</f>
        <v>YES</v>
      </c>
      <c r="K250">
        <v>1</v>
      </c>
      <c r="L250" t="str">
        <f>IF(PCOS[[#This Row],[Are you noticing skin darkening recently?2]]=1,"YES","NO")</f>
        <v>YES</v>
      </c>
      <c r="M250">
        <v>1</v>
      </c>
      <c r="N250" t="str">
        <f>IF(PCOS[[#This Row],[Do have hair loss/hair thinning/baldness ?2]]=1,"YES","NO")</f>
        <v>NO</v>
      </c>
      <c r="O250">
        <v>0</v>
      </c>
      <c r="P250" t="str">
        <f>IF(PCOS[[#This Row],[Do you have pimples/acne on your face/jawline ?2]]=1,"YES","NO")</f>
        <v>YES</v>
      </c>
      <c r="Q250">
        <v>1</v>
      </c>
      <c r="R250" t="str">
        <f>IF(PCOS[[#This Row],[Do you eat fast food regularly ?2]]=1,"YES","NO")</f>
        <v>YES</v>
      </c>
      <c r="S250">
        <v>1</v>
      </c>
      <c r="T250" t="str">
        <f>IF(PCOS[[#This Row],[Do you exercise on a regular basis ?2]]=1,"YES","NO")</f>
        <v>NO</v>
      </c>
      <c r="U250">
        <v>0</v>
      </c>
      <c r="V250" t="str">
        <f>IF(PCOS[[#This Row],[Have you been diagnosed with PCOS/PCOD?2]]=1,"YES","NO")</f>
        <v>NO</v>
      </c>
      <c r="W250">
        <v>0</v>
      </c>
      <c r="X250" t="str">
        <f>IF(PCOS[[#This Row],[Do you experience mood swings ?2]]=1,"YES","NO")</f>
        <v>YES</v>
      </c>
      <c r="Y250">
        <v>1</v>
      </c>
      <c r="Z250" t="str">
        <f>IF(PCOS[[#This Row],[Are your periods regular ?2]]=1,"YES","NO")</f>
        <v>YES</v>
      </c>
      <c r="AA250">
        <v>1</v>
      </c>
      <c r="AB250" t="s">
        <v>27</v>
      </c>
    </row>
    <row r="251" spans="1:28" x14ac:dyDescent="0.3">
      <c r="A251">
        <v>26</v>
      </c>
      <c r="B251" t="str" cm="1">
        <f t="array" ref="B251">_xlfn.IFS(PCOS[[#This Row],[Age (in Years)]]&lt;=19,"Teenagers",PCOS[[#This Row],[Age (in Years)]]&lt;=29,"20's",PCOS[[#This Row],[Age (in Years)]]&lt;=39,"30's",PCOS[[#This Row],[Age (in Years)]]&lt;=49,"40's",PCOS[[#This Row],[Age (in Years)]]&lt;=59,"50's",PCOS[[#This Row],[Age (in Years)]]&lt;=69,"60's")</f>
        <v>20's</v>
      </c>
      <c r="C251">
        <v>65</v>
      </c>
      <c r="D251">
        <v>160</v>
      </c>
      <c r="E251" t="str" cm="1">
        <f t="array" ref="E251">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251">
        <v>13</v>
      </c>
      <c r="G251" t="s">
        <v>19</v>
      </c>
      <c r="H251" t="str">
        <f>IF(PCOS[[#This Row],[Have you gained weight recently?2]]=1,"YES","NO")</f>
        <v>NO</v>
      </c>
      <c r="I251">
        <v>0</v>
      </c>
      <c r="J251" t="str">
        <f>IF(PCOS[[#This Row],[Do you have excessive body/facial hair growth ?2]]=1,"YES","NO")</f>
        <v>NO</v>
      </c>
      <c r="K251">
        <v>0</v>
      </c>
      <c r="L251" t="str">
        <f>IF(PCOS[[#This Row],[Are you noticing skin darkening recently?2]]=1,"YES","NO")</f>
        <v>NO</v>
      </c>
      <c r="M251">
        <v>0</v>
      </c>
      <c r="N251" t="str">
        <f>IF(PCOS[[#This Row],[Do have hair loss/hair thinning/baldness ?2]]=1,"YES","NO")</f>
        <v>YES</v>
      </c>
      <c r="O251">
        <v>1</v>
      </c>
      <c r="P251" t="str">
        <f>IF(PCOS[[#This Row],[Do you have pimples/acne on your face/jawline ?2]]=1,"YES","NO")</f>
        <v>YES</v>
      </c>
      <c r="Q251">
        <v>1</v>
      </c>
      <c r="R251" t="str">
        <f>IF(PCOS[[#This Row],[Do you eat fast food regularly ?2]]=1,"YES","NO")</f>
        <v>NO</v>
      </c>
      <c r="S251">
        <v>0</v>
      </c>
      <c r="T251" t="str">
        <f>IF(PCOS[[#This Row],[Do you exercise on a regular basis ?2]]=1,"YES","NO")</f>
        <v>NO</v>
      </c>
      <c r="U251">
        <v>0</v>
      </c>
      <c r="V251" t="str">
        <f>IF(PCOS[[#This Row],[Have you been diagnosed with PCOS/PCOD?2]]=1,"YES","NO")</f>
        <v>NO</v>
      </c>
      <c r="W251">
        <v>0</v>
      </c>
      <c r="X251" t="str">
        <f>IF(PCOS[[#This Row],[Do you experience mood swings ?2]]=1,"YES","NO")</f>
        <v>YES</v>
      </c>
      <c r="Y251">
        <v>1</v>
      </c>
      <c r="Z251" t="str">
        <f>IF(PCOS[[#This Row],[Are your periods regular ?2]]=1,"YES","NO")</f>
        <v>YES</v>
      </c>
      <c r="AA251">
        <v>1</v>
      </c>
      <c r="AB251" t="s">
        <v>29</v>
      </c>
    </row>
    <row r="252" spans="1:28" x14ac:dyDescent="0.3">
      <c r="A252">
        <v>20</v>
      </c>
      <c r="B252" t="str" cm="1">
        <f t="array" ref="B252">_xlfn.IFS(PCOS[[#This Row],[Age (in Years)]]&lt;=19,"Teenagers",PCOS[[#This Row],[Age (in Years)]]&lt;=29,"20's",PCOS[[#This Row],[Age (in Years)]]&lt;=39,"30's",PCOS[[#This Row],[Age (in Years)]]&lt;=49,"40's",PCOS[[#This Row],[Age (in Years)]]&lt;=59,"50's",PCOS[[#This Row],[Age (in Years)]]&lt;=69,"60's")</f>
        <v>20's</v>
      </c>
      <c r="C252">
        <v>70</v>
      </c>
      <c r="D252">
        <v>170</v>
      </c>
      <c r="E252" t="str" cm="1">
        <f t="array" ref="E252">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252">
        <v>13</v>
      </c>
      <c r="G252" t="s">
        <v>19</v>
      </c>
      <c r="H252" t="str">
        <f>IF(PCOS[[#This Row],[Have you gained weight recently?2]]=1,"YES","NO")</f>
        <v>YES</v>
      </c>
      <c r="I252">
        <v>1</v>
      </c>
      <c r="J252" t="str">
        <f>IF(PCOS[[#This Row],[Do you have excessive body/facial hair growth ?2]]=1,"YES","NO")</f>
        <v>NO</v>
      </c>
      <c r="K252">
        <v>0</v>
      </c>
      <c r="L252" t="str">
        <f>IF(PCOS[[#This Row],[Are you noticing skin darkening recently?2]]=1,"YES","NO")</f>
        <v>YES</v>
      </c>
      <c r="M252">
        <v>1</v>
      </c>
      <c r="N252" t="str">
        <f>IF(PCOS[[#This Row],[Do have hair loss/hair thinning/baldness ?2]]=1,"YES","NO")</f>
        <v>NO</v>
      </c>
      <c r="O252">
        <v>0</v>
      </c>
      <c r="P252" t="str">
        <f>IF(PCOS[[#This Row],[Do you have pimples/acne on your face/jawline ?2]]=1,"YES","NO")</f>
        <v>NO</v>
      </c>
      <c r="Q252">
        <v>0</v>
      </c>
      <c r="R252" t="str">
        <f>IF(PCOS[[#This Row],[Do you eat fast food regularly ?2]]=1,"YES","NO")</f>
        <v>NO</v>
      </c>
      <c r="S252">
        <v>0</v>
      </c>
      <c r="T252" t="str">
        <f>IF(PCOS[[#This Row],[Do you exercise on a regular basis ?2]]=1,"YES","NO")</f>
        <v>YES</v>
      </c>
      <c r="U252">
        <v>1</v>
      </c>
      <c r="V252" t="str">
        <f>IF(PCOS[[#This Row],[Have you been diagnosed with PCOS/PCOD?2]]=1,"YES","NO")</f>
        <v>NO</v>
      </c>
      <c r="W252">
        <v>0</v>
      </c>
      <c r="X252" t="str">
        <f>IF(PCOS[[#This Row],[Do you experience mood swings ?2]]=1,"YES","NO")</f>
        <v>YES</v>
      </c>
      <c r="Y252">
        <v>1</v>
      </c>
      <c r="Z252" t="str">
        <f>IF(PCOS[[#This Row],[Are your periods regular ?2]]=1,"YES","NO")</f>
        <v>YES</v>
      </c>
      <c r="AA252">
        <v>1</v>
      </c>
      <c r="AB252" t="s">
        <v>27</v>
      </c>
    </row>
    <row r="253" spans="1:28" x14ac:dyDescent="0.3">
      <c r="A253">
        <v>38</v>
      </c>
      <c r="B253" t="str" cm="1">
        <f t="array" ref="B253">_xlfn.IFS(PCOS[[#This Row],[Age (in Years)]]&lt;=19,"Teenagers",PCOS[[#This Row],[Age (in Years)]]&lt;=29,"20's",PCOS[[#This Row],[Age (in Years)]]&lt;=39,"30's",PCOS[[#This Row],[Age (in Years)]]&lt;=49,"40's",PCOS[[#This Row],[Age (in Years)]]&lt;=59,"50's",PCOS[[#This Row],[Age (in Years)]]&lt;=69,"60's")</f>
        <v>30's</v>
      </c>
      <c r="C253">
        <v>87</v>
      </c>
      <c r="D253">
        <v>165</v>
      </c>
      <c r="E253" t="str" cm="1">
        <f t="array" ref="E253">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253">
        <v>15</v>
      </c>
      <c r="G253" t="s">
        <v>19</v>
      </c>
      <c r="H253" t="str">
        <f>IF(PCOS[[#This Row],[Have you gained weight recently?2]]=1,"YES","NO")</f>
        <v>YES</v>
      </c>
      <c r="I253">
        <v>1</v>
      </c>
      <c r="J253" t="str">
        <f>IF(PCOS[[#This Row],[Do you have excessive body/facial hair growth ?2]]=1,"YES","NO")</f>
        <v>NO</v>
      </c>
      <c r="K253">
        <v>0</v>
      </c>
      <c r="L253" t="str">
        <f>IF(PCOS[[#This Row],[Are you noticing skin darkening recently?2]]=1,"YES","NO")</f>
        <v>YES</v>
      </c>
      <c r="M253">
        <v>1</v>
      </c>
      <c r="N253" t="str">
        <f>IF(PCOS[[#This Row],[Do have hair loss/hair thinning/baldness ?2]]=1,"YES","NO")</f>
        <v>NO</v>
      </c>
      <c r="O253">
        <v>0</v>
      </c>
      <c r="P253" t="str">
        <f>IF(PCOS[[#This Row],[Do you have pimples/acne on your face/jawline ?2]]=1,"YES","NO")</f>
        <v>NO</v>
      </c>
      <c r="Q253">
        <v>0</v>
      </c>
      <c r="R253" t="str">
        <f>IF(PCOS[[#This Row],[Do you eat fast food regularly ?2]]=1,"YES","NO")</f>
        <v>NO</v>
      </c>
      <c r="S253">
        <v>0</v>
      </c>
      <c r="T253" t="str">
        <f>IF(PCOS[[#This Row],[Do you exercise on a regular basis ?2]]=1,"YES","NO")</f>
        <v>NO</v>
      </c>
      <c r="U253">
        <v>0</v>
      </c>
      <c r="V253" t="str">
        <f>IF(PCOS[[#This Row],[Have you been diagnosed with PCOS/PCOD?2]]=1,"YES","NO")</f>
        <v>NO</v>
      </c>
      <c r="W253">
        <v>0</v>
      </c>
      <c r="X253" t="str">
        <f>IF(PCOS[[#This Row],[Do you experience mood swings ?2]]=1,"YES","NO")</f>
        <v>YES</v>
      </c>
      <c r="Y253">
        <v>1</v>
      </c>
      <c r="Z253" t="str">
        <f>IF(PCOS[[#This Row],[Are your periods regular ?2]]=1,"YES","NO")</f>
        <v>YES</v>
      </c>
      <c r="AA253">
        <v>1</v>
      </c>
      <c r="AB253" t="s">
        <v>29</v>
      </c>
    </row>
    <row r="254" spans="1:28" x14ac:dyDescent="0.3">
      <c r="A254">
        <v>43</v>
      </c>
      <c r="B254" t="str" cm="1">
        <f t="array" ref="B254">_xlfn.IFS(PCOS[[#This Row],[Age (in Years)]]&lt;=19,"Teenagers",PCOS[[#This Row],[Age (in Years)]]&lt;=29,"20's",PCOS[[#This Row],[Age (in Years)]]&lt;=39,"30's",PCOS[[#This Row],[Age (in Years)]]&lt;=49,"40's",PCOS[[#This Row],[Age (in Years)]]&lt;=59,"50's",PCOS[[#This Row],[Age (in Years)]]&lt;=69,"60's")</f>
        <v>40's</v>
      </c>
      <c r="C254">
        <v>85</v>
      </c>
      <c r="D254">
        <v>165</v>
      </c>
      <c r="E254" t="str" cm="1">
        <f t="array" ref="E254">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254">
        <v>11</v>
      </c>
      <c r="G254" t="s">
        <v>19</v>
      </c>
      <c r="H254" t="str">
        <f>IF(PCOS[[#This Row],[Have you gained weight recently?2]]=1,"YES","NO")</f>
        <v>YES</v>
      </c>
      <c r="I254">
        <v>1</v>
      </c>
      <c r="J254" t="str">
        <f>IF(PCOS[[#This Row],[Do you have excessive body/facial hair growth ?2]]=1,"YES","NO")</f>
        <v>NO</v>
      </c>
      <c r="K254">
        <v>0</v>
      </c>
      <c r="L254" t="str">
        <f>IF(PCOS[[#This Row],[Are you noticing skin darkening recently?2]]=1,"YES","NO")</f>
        <v>NO</v>
      </c>
      <c r="M254">
        <v>0</v>
      </c>
      <c r="N254" t="str">
        <f>IF(PCOS[[#This Row],[Do have hair loss/hair thinning/baldness ?2]]=1,"YES","NO")</f>
        <v>NO</v>
      </c>
      <c r="O254">
        <v>0</v>
      </c>
      <c r="P254" t="str">
        <f>IF(PCOS[[#This Row],[Do you have pimples/acne on your face/jawline ?2]]=1,"YES","NO")</f>
        <v>NO</v>
      </c>
      <c r="Q254">
        <v>0</v>
      </c>
      <c r="R254" t="str">
        <f>IF(PCOS[[#This Row],[Do you eat fast food regularly ?2]]=1,"YES","NO")</f>
        <v>YES</v>
      </c>
      <c r="S254">
        <v>1</v>
      </c>
      <c r="T254" t="str">
        <f>IF(PCOS[[#This Row],[Do you exercise on a regular basis ?2]]=1,"YES","NO")</f>
        <v>NO</v>
      </c>
      <c r="U254">
        <v>0</v>
      </c>
      <c r="V254" t="str">
        <f>IF(PCOS[[#This Row],[Have you been diagnosed with PCOS/PCOD?2]]=1,"YES","NO")</f>
        <v>NO</v>
      </c>
      <c r="W254">
        <v>0</v>
      </c>
      <c r="X254" t="str">
        <f>IF(PCOS[[#This Row],[Do you experience mood swings ?2]]=1,"YES","NO")</f>
        <v>YES</v>
      </c>
      <c r="Y254">
        <v>1</v>
      </c>
      <c r="Z254" t="str">
        <f>IF(PCOS[[#This Row],[Are your periods regular ?2]]=1,"YES","NO")</f>
        <v>YES</v>
      </c>
      <c r="AA254">
        <v>1</v>
      </c>
      <c r="AB254" t="s">
        <v>24</v>
      </c>
    </row>
    <row r="255" spans="1:28" x14ac:dyDescent="0.3">
      <c r="A255">
        <v>32</v>
      </c>
      <c r="B255" t="str" cm="1">
        <f t="array" ref="B255">_xlfn.IFS(PCOS[[#This Row],[Age (in Years)]]&lt;=19,"Teenagers",PCOS[[#This Row],[Age (in Years)]]&lt;=29,"20's",PCOS[[#This Row],[Age (in Years)]]&lt;=39,"30's",PCOS[[#This Row],[Age (in Years)]]&lt;=49,"40's",PCOS[[#This Row],[Age (in Years)]]&lt;=59,"50's",PCOS[[#This Row],[Age (in Years)]]&lt;=69,"60's")</f>
        <v>30's</v>
      </c>
      <c r="C255">
        <v>86</v>
      </c>
      <c r="D255">
        <v>162</v>
      </c>
      <c r="E255" t="str" cm="1">
        <f t="array" ref="E255">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255">
        <v>13</v>
      </c>
      <c r="G255" t="s">
        <v>19</v>
      </c>
      <c r="H255" t="str">
        <f>IF(PCOS[[#This Row],[Have you gained weight recently?2]]=1,"YES","NO")</f>
        <v>YES</v>
      </c>
      <c r="I255">
        <v>1</v>
      </c>
      <c r="J255" t="str">
        <f>IF(PCOS[[#This Row],[Do you have excessive body/facial hair growth ?2]]=1,"YES","NO")</f>
        <v>NO</v>
      </c>
      <c r="K255">
        <v>0</v>
      </c>
      <c r="L255" t="str">
        <f>IF(PCOS[[#This Row],[Are you noticing skin darkening recently?2]]=1,"YES","NO")</f>
        <v>NO</v>
      </c>
      <c r="M255">
        <v>0</v>
      </c>
      <c r="N255" t="str">
        <f>IF(PCOS[[#This Row],[Do have hair loss/hair thinning/baldness ?2]]=1,"YES","NO")</f>
        <v>NO</v>
      </c>
      <c r="O255">
        <v>0</v>
      </c>
      <c r="P255" t="str">
        <f>IF(PCOS[[#This Row],[Do you have pimples/acne on your face/jawline ?2]]=1,"YES","NO")</f>
        <v>YES</v>
      </c>
      <c r="Q255">
        <v>1</v>
      </c>
      <c r="R255" t="str">
        <f>IF(PCOS[[#This Row],[Do you eat fast food regularly ?2]]=1,"YES","NO")</f>
        <v>YES</v>
      </c>
      <c r="S255">
        <v>1</v>
      </c>
      <c r="T255" t="str">
        <f>IF(PCOS[[#This Row],[Do you exercise on a regular basis ?2]]=1,"YES","NO")</f>
        <v>NO</v>
      </c>
      <c r="U255">
        <v>0</v>
      </c>
      <c r="V255" t="str">
        <f>IF(PCOS[[#This Row],[Have you been diagnosed with PCOS/PCOD?2]]=1,"YES","NO")</f>
        <v>NO</v>
      </c>
      <c r="W255">
        <v>0</v>
      </c>
      <c r="X255" t="str">
        <f>IF(PCOS[[#This Row],[Do you experience mood swings ?2]]=1,"YES","NO")</f>
        <v>YES</v>
      </c>
      <c r="Y255">
        <v>1</v>
      </c>
      <c r="Z255" t="str">
        <f>IF(PCOS[[#This Row],[Are your periods regular ?2]]=1,"YES","NO")</f>
        <v>YES</v>
      </c>
      <c r="AA255">
        <v>1</v>
      </c>
      <c r="AB255" t="s">
        <v>24</v>
      </c>
    </row>
    <row r="256" spans="1:28" x14ac:dyDescent="0.3">
      <c r="A256">
        <v>30</v>
      </c>
      <c r="B256" t="str" cm="1">
        <f t="array" ref="B256">_xlfn.IFS(PCOS[[#This Row],[Age (in Years)]]&lt;=19,"Teenagers",PCOS[[#This Row],[Age (in Years)]]&lt;=29,"20's",PCOS[[#This Row],[Age (in Years)]]&lt;=39,"30's",PCOS[[#This Row],[Age (in Years)]]&lt;=49,"40's",PCOS[[#This Row],[Age (in Years)]]&lt;=59,"50's",PCOS[[#This Row],[Age (in Years)]]&lt;=69,"60's")</f>
        <v>30's</v>
      </c>
      <c r="C256">
        <v>52</v>
      </c>
      <c r="D256">
        <v>162</v>
      </c>
      <c r="E256" t="str" cm="1">
        <f t="array" ref="E256">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256">
        <v>11</v>
      </c>
      <c r="G256" t="s">
        <v>19</v>
      </c>
      <c r="H256" t="str">
        <f>IF(PCOS[[#This Row],[Have you gained weight recently?2]]=1,"YES","NO")</f>
        <v>NO</v>
      </c>
      <c r="I256">
        <v>0</v>
      </c>
      <c r="J256" t="str">
        <f>IF(PCOS[[#This Row],[Do you have excessive body/facial hair growth ?2]]=1,"YES","NO")</f>
        <v>NO</v>
      </c>
      <c r="K256">
        <v>0</v>
      </c>
      <c r="L256" t="str">
        <f>IF(PCOS[[#This Row],[Are you noticing skin darkening recently?2]]=1,"YES","NO")</f>
        <v>NO</v>
      </c>
      <c r="M256">
        <v>0</v>
      </c>
      <c r="N256" t="str">
        <f>IF(PCOS[[#This Row],[Do have hair loss/hair thinning/baldness ?2]]=1,"YES","NO")</f>
        <v>NO</v>
      </c>
      <c r="O256">
        <v>0</v>
      </c>
      <c r="P256" t="str">
        <f>IF(PCOS[[#This Row],[Do you have pimples/acne on your face/jawline ?2]]=1,"YES","NO")</f>
        <v>NO</v>
      </c>
      <c r="Q256">
        <v>0</v>
      </c>
      <c r="R256" t="str">
        <f>IF(PCOS[[#This Row],[Do you eat fast food regularly ?2]]=1,"YES","NO")</f>
        <v>NO</v>
      </c>
      <c r="S256">
        <v>0</v>
      </c>
      <c r="T256" t="str">
        <f>IF(PCOS[[#This Row],[Do you exercise on a regular basis ?2]]=1,"YES","NO")</f>
        <v>YES</v>
      </c>
      <c r="U256">
        <v>1</v>
      </c>
      <c r="V256" t="str">
        <f>IF(PCOS[[#This Row],[Have you been diagnosed with PCOS/PCOD?2]]=1,"YES","NO")</f>
        <v>NO</v>
      </c>
      <c r="W256">
        <v>0</v>
      </c>
      <c r="X256" t="str">
        <f>IF(PCOS[[#This Row],[Do you experience mood swings ?2]]=1,"YES","NO")</f>
        <v>YES</v>
      </c>
      <c r="Y256">
        <v>1</v>
      </c>
      <c r="Z256" t="str">
        <f>IF(PCOS[[#This Row],[Are your periods regular ?2]]=1,"YES","NO")</f>
        <v>YES</v>
      </c>
      <c r="AA256">
        <v>1</v>
      </c>
      <c r="AB256" t="s">
        <v>29</v>
      </c>
    </row>
    <row r="257" spans="1:28" x14ac:dyDescent="0.3">
      <c r="A257">
        <v>21</v>
      </c>
      <c r="B257" t="str" cm="1">
        <f t="array" ref="B257">_xlfn.IFS(PCOS[[#This Row],[Age (in Years)]]&lt;=19,"Teenagers",PCOS[[#This Row],[Age (in Years)]]&lt;=29,"20's",PCOS[[#This Row],[Age (in Years)]]&lt;=39,"30's",PCOS[[#This Row],[Age (in Years)]]&lt;=49,"40's",PCOS[[#This Row],[Age (in Years)]]&lt;=59,"50's",PCOS[[#This Row],[Age (in Years)]]&lt;=69,"60's")</f>
        <v>20's</v>
      </c>
      <c r="C257">
        <v>50</v>
      </c>
      <c r="D257">
        <v>160</v>
      </c>
      <c r="E257" t="str" cm="1">
        <f t="array" ref="E257">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257">
        <v>11</v>
      </c>
      <c r="G257" t="s">
        <v>20</v>
      </c>
      <c r="H257" t="str">
        <f>IF(PCOS[[#This Row],[Have you gained weight recently?2]]=1,"YES","NO")</f>
        <v>YES</v>
      </c>
      <c r="I257">
        <v>1</v>
      </c>
      <c r="J257" t="str">
        <f>IF(PCOS[[#This Row],[Do you have excessive body/facial hair growth ?2]]=1,"YES","NO")</f>
        <v>YES</v>
      </c>
      <c r="K257">
        <v>1</v>
      </c>
      <c r="L257" t="str">
        <f>IF(PCOS[[#This Row],[Are you noticing skin darkening recently?2]]=1,"YES","NO")</f>
        <v>NO</v>
      </c>
      <c r="M257">
        <v>0</v>
      </c>
      <c r="N257" t="str">
        <f>IF(PCOS[[#This Row],[Do have hair loss/hair thinning/baldness ?2]]=1,"YES","NO")</f>
        <v>NO</v>
      </c>
      <c r="O257">
        <v>0</v>
      </c>
      <c r="P257" t="str">
        <f>IF(PCOS[[#This Row],[Do you have pimples/acne on your face/jawline ?2]]=1,"YES","NO")</f>
        <v>YES</v>
      </c>
      <c r="Q257">
        <v>1</v>
      </c>
      <c r="R257" t="str">
        <f>IF(PCOS[[#This Row],[Do you eat fast food regularly ?2]]=1,"YES","NO")</f>
        <v>NO</v>
      </c>
      <c r="S257">
        <v>0</v>
      </c>
      <c r="T257" t="str">
        <f>IF(PCOS[[#This Row],[Do you exercise on a regular basis ?2]]=1,"YES","NO")</f>
        <v>NO</v>
      </c>
      <c r="U257">
        <v>0</v>
      </c>
      <c r="V257" t="str">
        <f>IF(PCOS[[#This Row],[Have you been diagnosed with PCOS/PCOD?2]]=1,"YES","NO")</f>
        <v>YES</v>
      </c>
      <c r="W257">
        <v>1</v>
      </c>
      <c r="X257" t="str">
        <f>IF(PCOS[[#This Row],[Do you experience mood swings ?2]]=1,"YES","NO")</f>
        <v>YES</v>
      </c>
      <c r="Y257">
        <v>1</v>
      </c>
      <c r="Z257" t="str">
        <f>IF(PCOS[[#This Row],[Are your periods regular ?2]]=1,"YES","NO")</f>
        <v>NO</v>
      </c>
      <c r="AA257">
        <v>0</v>
      </c>
      <c r="AB257" t="s">
        <v>31</v>
      </c>
    </row>
    <row r="258" spans="1:28" x14ac:dyDescent="0.3">
      <c r="A258">
        <v>20</v>
      </c>
      <c r="B258" t="str" cm="1">
        <f t="array" ref="B258">_xlfn.IFS(PCOS[[#This Row],[Age (in Years)]]&lt;=19,"Teenagers",PCOS[[#This Row],[Age (in Years)]]&lt;=29,"20's",PCOS[[#This Row],[Age (in Years)]]&lt;=39,"30's",PCOS[[#This Row],[Age (in Years)]]&lt;=49,"40's",PCOS[[#This Row],[Age (in Years)]]&lt;=59,"50's",PCOS[[#This Row],[Age (in Years)]]&lt;=69,"60's")</f>
        <v>20's</v>
      </c>
      <c r="C258">
        <v>45</v>
      </c>
      <c r="D258">
        <v>154</v>
      </c>
      <c r="E258" t="str" cm="1">
        <f t="array" ref="E258">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258">
        <v>13</v>
      </c>
      <c r="G258" t="s">
        <v>20</v>
      </c>
      <c r="H258" t="str">
        <f>IF(PCOS[[#This Row],[Have you gained weight recently?2]]=1,"YES","NO")</f>
        <v>NO</v>
      </c>
      <c r="I258">
        <v>0</v>
      </c>
      <c r="J258" t="str">
        <f>IF(PCOS[[#This Row],[Do you have excessive body/facial hair growth ?2]]=1,"YES","NO")</f>
        <v>YES</v>
      </c>
      <c r="K258">
        <v>1</v>
      </c>
      <c r="L258" t="str">
        <f>IF(PCOS[[#This Row],[Are you noticing skin darkening recently?2]]=1,"YES","NO")</f>
        <v>NO</v>
      </c>
      <c r="M258">
        <v>0</v>
      </c>
      <c r="N258" t="str">
        <f>IF(PCOS[[#This Row],[Do have hair loss/hair thinning/baldness ?2]]=1,"YES","NO")</f>
        <v>NO</v>
      </c>
      <c r="O258">
        <v>0</v>
      </c>
      <c r="P258" t="str">
        <f>IF(PCOS[[#This Row],[Do you have pimples/acne on your face/jawline ?2]]=1,"YES","NO")</f>
        <v>YES</v>
      </c>
      <c r="Q258">
        <v>1</v>
      </c>
      <c r="R258" t="str">
        <f>IF(PCOS[[#This Row],[Do you eat fast food regularly ?2]]=1,"YES","NO")</f>
        <v>YES</v>
      </c>
      <c r="S258">
        <v>1</v>
      </c>
      <c r="T258" t="str">
        <f>IF(PCOS[[#This Row],[Do you exercise on a regular basis ?2]]=1,"YES","NO")</f>
        <v>NO</v>
      </c>
      <c r="U258">
        <v>0</v>
      </c>
      <c r="V258" t="str">
        <f>IF(PCOS[[#This Row],[Have you been diagnosed with PCOS/PCOD?2]]=1,"YES","NO")</f>
        <v>YES</v>
      </c>
      <c r="W258">
        <v>1</v>
      </c>
      <c r="X258" t="str">
        <f>IF(PCOS[[#This Row],[Do you experience mood swings ?2]]=1,"YES","NO")</f>
        <v>YES</v>
      </c>
      <c r="Y258">
        <v>1</v>
      </c>
      <c r="Z258" t="str">
        <f>IF(PCOS[[#This Row],[Are your periods regular ?2]]=1,"YES","NO")</f>
        <v>NO</v>
      </c>
      <c r="AA258">
        <v>0</v>
      </c>
      <c r="AB258" t="s">
        <v>29</v>
      </c>
    </row>
    <row r="259" spans="1:28" x14ac:dyDescent="0.3">
      <c r="A259">
        <v>19</v>
      </c>
      <c r="B259" t="str" cm="1">
        <f t="array" ref="B259">_xlfn.IFS(PCOS[[#This Row],[Age (in Years)]]&lt;=19,"Teenagers",PCOS[[#This Row],[Age (in Years)]]&lt;=29,"20's",PCOS[[#This Row],[Age (in Years)]]&lt;=39,"30's",PCOS[[#This Row],[Age (in Years)]]&lt;=49,"40's",PCOS[[#This Row],[Age (in Years)]]&lt;=59,"50's",PCOS[[#This Row],[Age (in Years)]]&lt;=69,"60's")</f>
        <v>Teenagers</v>
      </c>
      <c r="C259">
        <v>89</v>
      </c>
      <c r="D259">
        <v>165</v>
      </c>
      <c r="E259" t="str" cm="1">
        <f t="array" ref="E259">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259">
        <v>15</v>
      </c>
      <c r="G259" t="s">
        <v>19</v>
      </c>
      <c r="H259" t="str">
        <f>IF(PCOS[[#This Row],[Have you gained weight recently?2]]=1,"YES","NO")</f>
        <v>YES</v>
      </c>
      <c r="I259">
        <v>1</v>
      </c>
      <c r="J259" t="str">
        <f>IF(PCOS[[#This Row],[Do you have excessive body/facial hair growth ?2]]=1,"YES","NO")</f>
        <v>NO</v>
      </c>
      <c r="K259">
        <v>0</v>
      </c>
      <c r="L259" t="str">
        <f>IF(PCOS[[#This Row],[Are you noticing skin darkening recently?2]]=1,"YES","NO")</f>
        <v>NO</v>
      </c>
      <c r="M259">
        <v>0</v>
      </c>
      <c r="N259" t="str">
        <f>IF(PCOS[[#This Row],[Do have hair loss/hair thinning/baldness ?2]]=1,"YES","NO")</f>
        <v>NO</v>
      </c>
      <c r="O259">
        <v>0</v>
      </c>
      <c r="P259" t="str">
        <f>IF(PCOS[[#This Row],[Do you have pimples/acne on your face/jawline ?2]]=1,"YES","NO")</f>
        <v>NO</v>
      </c>
      <c r="Q259">
        <v>0</v>
      </c>
      <c r="R259" t="str">
        <f>IF(PCOS[[#This Row],[Do you eat fast food regularly ?2]]=1,"YES","NO")</f>
        <v>YES</v>
      </c>
      <c r="S259">
        <v>1</v>
      </c>
      <c r="T259" t="str">
        <f>IF(PCOS[[#This Row],[Do you exercise on a regular basis ?2]]=1,"YES","NO")</f>
        <v>NO</v>
      </c>
      <c r="U259">
        <v>0</v>
      </c>
      <c r="V259" t="str">
        <f>IF(PCOS[[#This Row],[Have you been diagnosed with PCOS/PCOD?2]]=1,"YES","NO")</f>
        <v>NO</v>
      </c>
      <c r="W259">
        <v>0</v>
      </c>
      <c r="X259" t="str">
        <f>IF(PCOS[[#This Row],[Do you experience mood swings ?2]]=1,"YES","NO")</f>
        <v>YES</v>
      </c>
      <c r="Y259">
        <v>1</v>
      </c>
      <c r="Z259" t="str">
        <f>IF(PCOS[[#This Row],[Are your periods regular ?2]]=1,"YES","NO")</f>
        <v>YES</v>
      </c>
      <c r="AA259">
        <v>1</v>
      </c>
      <c r="AB259" t="s">
        <v>29</v>
      </c>
    </row>
    <row r="260" spans="1:28" x14ac:dyDescent="0.3">
      <c r="A260">
        <v>25</v>
      </c>
      <c r="B260" t="str" cm="1">
        <f t="array" ref="B260">_xlfn.IFS(PCOS[[#This Row],[Age (in Years)]]&lt;=19,"Teenagers",PCOS[[#This Row],[Age (in Years)]]&lt;=29,"20's",PCOS[[#This Row],[Age (in Years)]]&lt;=39,"30's",PCOS[[#This Row],[Age (in Years)]]&lt;=49,"40's",PCOS[[#This Row],[Age (in Years)]]&lt;=59,"50's",PCOS[[#This Row],[Age (in Years)]]&lt;=69,"60's")</f>
        <v>20's</v>
      </c>
      <c r="C260">
        <v>66</v>
      </c>
      <c r="D260">
        <v>154</v>
      </c>
      <c r="E260" t="str" cm="1">
        <f t="array" ref="E260">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260">
        <v>13</v>
      </c>
      <c r="G260" t="s">
        <v>19</v>
      </c>
      <c r="H260" t="str">
        <f>IF(PCOS[[#This Row],[Have you gained weight recently?2]]=1,"YES","NO")</f>
        <v>YES</v>
      </c>
      <c r="I260">
        <v>1</v>
      </c>
      <c r="J260" t="str">
        <f>IF(PCOS[[#This Row],[Do you have excessive body/facial hair growth ?2]]=1,"YES","NO")</f>
        <v>NO</v>
      </c>
      <c r="K260">
        <v>0</v>
      </c>
      <c r="L260" t="str">
        <f>IF(PCOS[[#This Row],[Are you noticing skin darkening recently?2]]=1,"YES","NO")</f>
        <v>NO</v>
      </c>
      <c r="M260">
        <v>0</v>
      </c>
      <c r="N260" t="str">
        <f>IF(PCOS[[#This Row],[Do have hair loss/hair thinning/baldness ?2]]=1,"YES","NO")</f>
        <v>YES</v>
      </c>
      <c r="O260">
        <v>1</v>
      </c>
      <c r="P260" t="str">
        <f>IF(PCOS[[#This Row],[Do you have pimples/acne on your face/jawline ?2]]=1,"YES","NO")</f>
        <v>NO</v>
      </c>
      <c r="Q260">
        <v>0</v>
      </c>
      <c r="R260" t="str">
        <f>IF(PCOS[[#This Row],[Do you eat fast food regularly ?2]]=1,"YES","NO")</f>
        <v>NO</v>
      </c>
      <c r="S260">
        <v>0</v>
      </c>
      <c r="T260" t="str">
        <f>IF(PCOS[[#This Row],[Do you exercise on a regular basis ?2]]=1,"YES","NO")</f>
        <v>NO</v>
      </c>
      <c r="U260">
        <v>0</v>
      </c>
      <c r="V260" t="str">
        <f>IF(PCOS[[#This Row],[Have you been diagnosed with PCOS/PCOD?2]]=1,"YES","NO")</f>
        <v>NO</v>
      </c>
      <c r="W260">
        <v>0</v>
      </c>
      <c r="X260" t="str">
        <f>IF(PCOS[[#This Row],[Do you experience mood swings ?2]]=1,"YES","NO")</f>
        <v>YES</v>
      </c>
      <c r="Y260">
        <v>1</v>
      </c>
      <c r="Z260" t="str">
        <f>IF(PCOS[[#This Row],[Are your periods regular ?2]]=1,"YES","NO")</f>
        <v>YES</v>
      </c>
      <c r="AA260">
        <v>1</v>
      </c>
      <c r="AB260" t="s">
        <v>25</v>
      </c>
    </row>
    <row r="261" spans="1:28" x14ac:dyDescent="0.3">
      <c r="A261">
        <v>23</v>
      </c>
      <c r="B261" t="str" cm="1">
        <f t="array" ref="B261">_xlfn.IFS(PCOS[[#This Row],[Age (in Years)]]&lt;=19,"Teenagers",PCOS[[#This Row],[Age (in Years)]]&lt;=29,"20's",PCOS[[#This Row],[Age (in Years)]]&lt;=39,"30's",PCOS[[#This Row],[Age (in Years)]]&lt;=49,"40's",PCOS[[#This Row],[Age (in Years)]]&lt;=59,"50's",PCOS[[#This Row],[Age (in Years)]]&lt;=69,"60's")</f>
        <v>20's</v>
      </c>
      <c r="C261">
        <v>50</v>
      </c>
      <c r="D261">
        <v>152</v>
      </c>
      <c r="E261" t="str" cm="1">
        <f t="array" ref="E261">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261">
        <v>15</v>
      </c>
      <c r="G261" t="s">
        <v>19</v>
      </c>
      <c r="H261" t="str">
        <f>IF(PCOS[[#This Row],[Have you gained weight recently?2]]=1,"YES","NO")</f>
        <v>NO</v>
      </c>
      <c r="I261">
        <v>0</v>
      </c>
      <c r="J261" t="str">
        <f>IF(PCOS[[#This Row],[Do you have excessive body/facial hair growth ?2]]=1,"YES","NO")</f>
        <v>YES</v>
      </c>
      <c r="K261">
        <v>1</v>
      </c>
      <c r="L261" t="str">
        <f>IF(PCOS[[#This Row],[Are you noticing skin darkening recently?2]]=1,"YES","NO")</f>
        <v>NO</v>
      </c>
      <c r="M261">
        <v>0</v>
      </c>
      <c r="N261" t="str">
        <f>IF(PCOS[[#This Row],[Do have hair loss/hair thinning/baldness ?2]]=1,"YES","NO")</f>
        <v>YES</v>
      </c>
      <c r="O261">
        <v>1</v>
      </c>
      <c r="P261" t="str">
        <f>IF(PCOS[[#This Row],[Do you have pimples/acne on your face/jawline ?2]]=1,"YES","NO")</f>
        <v>NO</v>
      </c>
      <c r="Q261">
        <v>0</v>
      </c>
      <c r="R261" t="str">
        <f>IF(PCOS[[#This Row],[Do you eat fast food regularly ?2]]=1,"YES","NO")</f>
        <v>YES</v>
      </c>
      <c r="S261">
        <v>1</v>
      </c>
      <c r="T261" t="str">
        <f>IF(PCOS[[#This Row],[Do you exercise on a regular basis ?2]]=1,"YES","NO")</f>
        <v>NO</v>
      </c>
      <c r="U261">
        <v>0</v>
      </c>
      <c r="V261" t="str">
        <f>IF(PCOS[[#This Row],[Have you been diagnosed with PCOS/PCOD?2]]=1,"YES","NO")</f>
        <v>NO</v>
      </c>
      <c r="W261">
        <v>0</v>
      </c>
      <c r="X261" t="str">
        <f>IF(PCOS[[#This Row],[Do you experience mood swings ?2]]=1,"YES","NO")</f>
        <v>YES</v>
      </c>
      <c r="Y261">
        <v>1</v>
      </c>
      <c r="Z261" t="str">
        <f>IF(PCOS[[#This Row],[Are your periods regular ?2]]=1,"YES","NO")</f>
        <v>YES</v>
      </c>
      <c r="AA261">
        <v>1</v>
      </c>
      <c r="AB261" t="s">
        <v>29</v>
      </c>
    </row>
    <row r="262" spans="1:28" x14ac:dyDescent="0.3">
      <c r="A262">
        <v>16</v>
      </c>
      <c r="B262" t="str" cm="1">
        <f t="array" ref="B262">_xlfn.IFS(PCOS[[#This Row],[Age (in Years)]]&lt;=19,"Teenagers",PCOS[[#This Row],[Age (in Years)]]&lt;=29,"20's",PCOS[[#This Row],[Age (in Years)]]&lt;=39,"30's",PCOS[[#This Row],[Age (in Years)]]&lt;=49,"40's",PCOS[[#This Row],[Age (in Years)]]&lt;=59,"50's",PCOS[[#This Row],[Age (in Years)]]&lt;=69,"60's")</f>
        <v>Teenagers</v>
      </c>
      <c r="C262">
        <v>60</v>
      </c>
      <c r="D262">
        <v>167</v>
      </c>
      <c r="E262" t="str" cm="1">
        <f t="array" ref="E262">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262">
        <v>15</v>
      </c>
      <c r="G262" t="s">
        <v>19</v>
      </c>
      <c r="H262" t="str">
        <f>IF(PCOS[[#This Row],[Have you gained weight recently?2]]=1,"YES","NO")</f>
        <v>NO</v>
      </c>
      <c r="I262">
        <v>0</v>
      </c>
      <c r="J262" t="str">
        <f>IF(PCOS[[#This Row],[Do you have excessive body/facial hair growth ?2]]=1,"YES","NO")</f>
        <v>NO</v>
      </c>
      <c r="K262">
        <v>0</v>
      </c>
      <c r="L262" t="str">
        <f>IF(PCOS[[#This Row],[Are you noticing skin darkening recently?2]]=1,"YES","NO")</f>
        <v>YES</v>
      </c>
      <c r="M262">
        <v>1</v>
      </c>
      <c r="N262" t="str">
        <f>IF(PCOS[[#This Row],[Do have hair loss/hair thinning/baldness ?2]]=1,"YES","NO")</f>
        <v>NO</v>
      </c>
      <c r="O262">
        <v>0</v>
      </c>
      <c r="P262" t="str">
        <f>IF(PCOS[[#This Row],[Do you have pimples/acne on your face/jawline ?2]]=1,"YES","NO")</f>
        <v>NO</v>
      </c>
      <c r="Q262">
        <v>0</v>
      </c>
      <c r="R262" t="str">
        <f>IF(PCOS[[#This Row],[Do you eat fast food regularly ?2]]=1,"YES","NO")</f>
        <v>NO</v>
      </c>
      <c r="S262">
        <v>0</v>
      </c>
      <c r="T262" t="str">
        <f>IF(PCOS[[#This Row],[Do you exercise on a regular basis ?2]]=1,"YES","NO")</f>
        <v>YES</v>
      </c>
      <c r="U262">
        <v>1</v>
      </c>
      <c r="V262" t="str">
        <f>IF(PCOS[[#This Row],[Have you been diagnosed with PCOS/PCOD?2]]=1,"YES","NO")</f>
        <v>NO</v>
      </c>
      <c r="W262">
        <v>0</v>
      </c>
      <c r="X262" t="str">
        <f>IF(PCOS[[#This Row],[Do you experience mood swings ?2]]=1,"YES","NO")</f>
        <v>NO</v>
      </c>
      <c r="Y262">
        <v>0</v>
      </c>
      <c r="Z262" t="str">
        <f>IF(PCOS[[#This Row],[Are your periods regular ?2]]=1,"YES","NO")</f>
        <v>YES</v>
      </c>
      <c r="AA262">
        <v>1</v>
      </c>
      <c r="AB262" t="s">
        <v>32</v>
      </c>
    </row>
    <row r="263" spans="1:28" x14ac:dyDescent="0.3">
      <c r="A263">
        <v>16</v>
      </c>
      <c r="B263" t="str" cm="1">
        <f t="array" ref="B263">_xlfn.IFS(PCOS[[#This Row],[Age (in Years)]]&lt;=19,"Teenagers",PCOS[[#This Row],[Age (in Years)]]&lt;=29,"20's",PCOS[[#This Row],[Age (in Years)]]&lt;=39,"30's",PCOS[[#This Row],[Age (in Years)]]&lt;=49,"40's",PCOS[[#This Row],[Age (in Years)]]&lt;=59,"50's",PCOS[[#This Row],[Age (in Years)]]&lt;=69,"60's")</f>
        <v>Teenagers</v>
      </c>
      <c r="C263">
        <v>40</v>
      </c>
      <c r="D263">
        <v>152</v>
      </c>
      <c r="E263" t="str" cm="1">
        <f t="array" ref="E263">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263">
        <v>15</v>
      </c>
      <c r="G263" t="s">
        <v>19</v>
      </c>
      <c r="H263" t="str">
        <f>IF(PCOS[[#This Row],[Have you gained weight recently?2]]=1,"YES","NO")</f>
        <v>NO</v>
      </c>
      <c r="I263">
        <v>0</v>
      </c>
      <c r="J263" t="str">
        <f>IF(PCOS[[#This Row],[Do you have excessive body/facial hair growth ?2]]=1,"YES","NO")</f>
        <v>NO</v>
      </c>
      <c r="K263">
        <v>0</v>
      </c>
      <c r="L263" t="str">
        <f>IF(PCOS[[#This Row],[Are you noticing skin darkening recently?2]]=1,"YES","NO")</f>
        <v>NO</v>
      </c>
      <c r="M263">
        <v>0</v>
      </c>
      <c r="N263" t="str">
        <f>IF(PCOS[[#This Row],[Do have hair loss/hair thinning/baldness ?2]]=1,"YES","NO")</f>
        <v>NO</v>
      </c>
      <c r="O263">
        <v>0</v>
      </c>
      <c r="P263" t="str">
        <f>IF(PCOS[[#This Row],[Do you have pimples/acne on your face/jawline ?2]]=1,"YES","NO")</f>
        <v>NO</v>
      </c>
      <c r="Q263">
        <v>0</v>
      </c>
      <c r="R263" t="str">
        <f>IF(PCOS[[#This Row],[Do you eat fast food regularly ?2]]=1,"YES","NO")</f>
        <v>NO</v>
      </c>
      <c r="S263">
        <v>0</v>
      </c>
      <c r="T263" t="str">
        <f>IF(PCOS[[#This Row],[Do you exercise on a regular basis ?2]]=1,"YES","NO")</f>
        <v>YES</v>
      </c>
      <c r="U263">
        <v>1</v>
      </c>
      <c r="V263" t="str">
        <f>IF(PCOS[[#This Row],[Have you been diagnosed with PCOS/PCOD?2]]=1,"YES","NO")</f>
        <v>NO</v>
      </c>
      <c r="W263">
        <v>0</v>
      </c>
      <c r="X263" t="str">
        <f>IF(PCOS[[#This Row],[Do you experience mood swings ?2]]=1,"YES","NO")</f>
        <v>YES</v>
      </c>
      <c r="Y263">
        <v>1</v>
      </c>
      <c r="Z263" t="str">
        <f>IF(PCOS[[#This Row],[Are your periods regular ?2]]=1,"YES","NO")</f>
        <v>NO</v>
      </c>
      <c r="AA263">
        <v>0</v>
      </c>
      <c r="AB263" t="s">
        <v>29</v>
      </c>
    </row>
    <row r="264" spans="1:28" x14ac:dyDescent="0.3">
      <c r="A264">
        <v>29</v>
      </c>
      <c r="B264" t="str" cm="1">
        <f t="array" ref="B264">_xlfn.IFS(PCOS[[#This Row],[Age (in Years)]]&lt;=19,"Teenagers",PCOS[[#This Row],[Age (in Years)]]&lt;=29,"20's",PCOS[[#This Row],[Age (in Years)]]&lt;=39,"30's",PCOS[[#This Row],[Age (in Years)]]&lt;=49,"40's",PCOS[[#This Row],[Age (in Years)]]&lt;=59,"50's",PCOS[[#This Row],[Age (in Years)]]&lt;=69,"60's")</f>
        <v>20's</v>
      </c>
      <c r="C264">
        <v>55</v>
      </c>
      <c r="D264">
        <v>160</v>
      </c>
      <c r="E264" t="str" cm="1">
        <f t="array" ref="E264">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264">
        <v>11</v>
      </c>
      <c r="G264" t="s">
        <v>19</v>
      </c>
      <c r="H264" t="str">
        <f>IF(PCOS[[#This Row],[Have you gained weight recently?2]]=1,"YES","NO")</f>
        <v>NO</v>
      </c>
      <c r="I264">
        <v>0</v>
      </c>
      <c r="J264" t="str">
        <f>IF(PCOS[[#This Row],[Do you have excessive body/facial hair growth ?2]]=1,"YES","NO")</f>
        <v>NO</v>
      </c>
      <c r="K264">
        <v>0</v>
      </c>
      <c r="L264" t="str">
        <f>IF(PCOS[[#This Row],[Are you noticing skin darkening recently?2]]=1,"YES","NO")</f>
        <v>NO</v>
      </c>
      <c r="M264">
        <v>0</v>
      </c>
      <c r="N264" t="str">
        <f>IF(PCOS[[#This Row],[Do have hair loss/hair thinning/baldness ?2]]=1,"YES","NO")</f>
        <v>NO</v>
      </c>
      <c r="O264">
        <v>0</v>
      </c>
      <c r="P264" t="str">
        <f>IF(PCOS[[#This Row],[Do you have pimples/acne on your face/jawline ?2]]=1,"YES","NO")</f>
        <v>NO</v>
      </c>
      <c r="Q264">
        <v>0</v>
      </c>
      <c r="R264" t="str">
        <f>IF(PCOS[[#This Row],[Do you eat fast food regularly ?2]]=1,"YES","NO")</f>
        <v>YES</v>
      </c>
      <c r="S264">
        <v>1</v>
      </c>
      <c r="T264" t="str">
        <f>IF(PCOS[[#This Row],[Do you exercise on a regular basis ?2]]=1,"YES","NO")</f>
        <v>NO</v>
      </c>
      <c r="U264">
        <v>0</v>
      </c>
      <c r="V264" t="str">
        <f>IF(PCOS[[#This Row],[Have you been diagnosed with PCOS/PCOD?2]]=1,"YES","NO")</f>
        <v>NO</v>
      </c>
      <c r="W264">
        <v>0</v>
      </c>
      <c r="X264" t="str">
        <f>IF(PCOS[[#This Row],[Do you experience mood swings ?2]]=1,"YES","NO")</f>
        <v>NO</v>
      </c>
      <c r="Y264">
        <v>0</v>
      </c>
      <c r="Z264" t="str">
        <f>IF(PCOS[[#This Row],[Are your periods regular ?2]]=1,"YES","NO")</f>
        <v>YES</v>
      </c>
      <c r="AA264">
        <v>1</v>
      </c>
      <c r="AB264" t="s">
        <v>27</v>
      </c>
    </row>
    <row r="265" spans="1:28" x14ac:dyDescent="0.3">
      <c r="A265">
        <v>22</v>
      </c>
      <c r="B265" t="str" cm="1">
        <f t="array" ref="B265">_xlfn.IFS(PCOS[[#This Row],[Age (in Years)]]&lt;=19,"Teenagers",PCOS[[#This Row],[Age (in Years)]]&lt;=29,"20's",PCOS[[#This Row],[Age (in Years)]]&lt;=39,"30's",PCOS[[#This Row],[Age (in Years)]]&lt;=49,"40's",PCOS[[#This Row],[Age (in Years)]]&lt;=59,"50's",PCOS[[#This Row],[Age (in Years)]]&lt;=69,"60's")</f>
        <v>20's</v>
      </c>
      <c r="C265">
        <v>49</v>
      </c>
      <c r="D265">
        <v>152</v>
      </c>
      <c r="E265" t="str" cm="1">
        <f t="array" ref="E265">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265">
        <v>15</v>
      </c>
      <c r="G265" t="s">
        <v>19</v>
      </c>
      <c r="H265" t="str">
        <f>IF(PCOS[[#This Row],[Have you gained weight recently?2]]=1,"YES","NO")</f>
        <v>YES</v>
      </c>
      <c r="I265">
        <v>1</v>
      </c>
      <c r="J265" t="str">
        <f>IF(PCOS[[#This Row],[Do you have excessive body/facial hair growth ?2]]=1,"YES","NO")</f>
        <v>NO</v>
      </c>
      <c r="K265">
        <v>0</v>
      </c>
      <c r="L265" t="str">
        <f>IF(PCOS[[#This Row],[Are you noticing skin darkening recently?2]]=1,"YES","NO")</f>
        <v>NO</v>
      </c>
      <c r="M265">
        <v>0</v>
      </c>
      <c r="N265" t="str">
        <f>IF(PCOS[[#This Row],[Do have hair loss/hair thinning/baldness ?2]]=1,"YES","NO")</f>
        <v>YES</v>
      </c>
      <c r="O265">
        <v>1</v>
      </c>
      <c r="P265" t="str">
        <f>IF(PCOS[[#This Row],[Do you have pimples/acne on your face/jawline ?2]]=1,"YES","NO")</f>
        <v>NO</v>
      </c>
      <c r="Q265">
        <v>0</v>
      </c>
      <c r="R265" t="str">
        <f>IF(PCOS[[#This Row],[Do you eat fast food regularly ?2]]=1,"YES","NO")</f>
        <v>NO</v>
      </c>
      <c r="S265">
        <v>0</v>
      </c>
      <c r="T265" t="str">
        <f>IF(PCOS[[#This Row],[Do you exercise on a regular basis ?2]]=1,"YES","NO")</f>
        <v>NO</v>
      </c>
      <c r="U265">
        <v>0</v>
      </c>
      <c r="V265" t="str">
        <f>IF(PCOS[[#This Row],[Have you been diagnosed with PCOS/PCOD?2]]=1,"YES","NO")</f>
        <v>NO</v>
      </c>
      <c r="W265">
        <v>0</v>
      </c>
      <c r="X265" t="str">
        <f>IF(PCOS[[#This Row],[Do you experience mood swings ?2]]=1,"YES","NO")</f>
        <v>YES</v>
      </c>
      <c r="Y265">
        <v>1</v>
      </c>
      <c r="Z265" t="str">
        <f>IF(PCOS[[#This Row],[Are your periods regular ?2]]=1,"YES","NO")</f>
        <v>YES</v>
      </c>
      <c r="AA265">
        <v>1</v>
      </c>
      <c r="AB265" t="s">
        <v>31</v>
      </c>
    </row>
    <row r="266" spans="1:28" x14ac:dyDescent="0.3">
      <c r="A266">
        <v>27</v>
      </c>
      <c r="B266" t="str" cm="1">
        <f t="array" ref="B266">_xlfn.IFS(PCOS[[#This Row],[Age (in Years)]]&lt;=19,"Teenagers",PCOS[[#This Row],[Age (in Years)]]&lt;=29,"20's",PCOS[[#This Row],[Age (in Years)]]&lt;=39,"30's",PCOS[[#This Row],[Age (in Years)]]&lt;=49,"40's",PCOS[[#This Row],[Age (in Years)]]&lt;=59,"50's",PCOS[[#This Row],[Age (in Years)]]&lt;=69,"60's")</f>
        <v>20's</v>
      </c>
      <c r="C266">
        <v>60</v>
      </c>
      <c r="D266">
        <v>165</v>
      </c>
      <c r="E266" t="str" cm="1">
        <f t="array" ref="E266">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266">
        <v>15</v>
      </c>
      <c r="G266" t="s">
        <v>19</v>
      </c>
      <c r="H266" t="str">
        <f>IF(PCOS[[#This Row],[Have you gained weight recently?2]]=1,"YES","NO")</f>
        <v>YES</v>
      </c>
      <c r="I266">
        <v>1</v>
      </c>
      <c r="J266" t="str">
        <f>IF(PCOS[[#This Row],[Do you have excessive body/facial hair growth ?2]]=1,"YES","NO")</f>
        <v>YES</v>
      </c>
      <c r="K266">
        <v>1</v>
      </c>
      <c r="L266" t="str">
        <f>IF(PCOS[[#This Row],[Are you noticing skin darkening recently?2]]=1,"YES","NO")</f>
        <v>YES</v>
      </c>
      <c r="M266">
        <v>1</v>
      </c>
      <c r="N266" t="str">
        <f>IF(PCOS[[#This Row],[Do have hair loss/hair thinning/baldness ?2]]=1,"YES","NO")</f>
        <v>YES</v>
      </c>
      <c r="O266">
        <v>1</v>
      </c>
      <c r="P266" t="str">
        <f>IF(PCOS[[#This Row],[Do you have pimples/acne on your face/jawline ?2]]=1,"YES","NO")</f>
        <v>YES</v>
      </c>
      <c r="Q266">
        <v>1</v>
      </c>
      <c r="R266" t="str">
        <f>IF(PCOS[[#This Row],[Do you eat fast food regularly ?2]]=1,"YES","NO")</f>
        <v>YES</v>
      </c>
      <c r="S266">
        <v>1</v>
      </c>
      <c r="T266" t="str">
        <f>IF(PCOS[[#This Row],[Do you exercise on a regular basis ?2]]=1,"YES","NO")</f>
        <v>NO</v>
      </c>
      <c r="U266">
        <v>0</v>
      </c>
      <c r="V266" t="str">
        <f>IF(PCOS[[#This Row],[Have you been diagnosed with PCOS/PCOD?2]]=1,"YES","NO")</f>
        <v>NO</v>
      </c>
      <c r="W266">
        <v>0</v>
      </c>
      <c r="X266" t="str">
        <f>IF(PCOS[[#This Row],[Do you experience mood swings ?2]]=1,"YES","NO")</f>
        <v>YES</v>
      </c>
      <c r="Y266">
        <v>1</v>
      </c>
      <c r="Z266" t="str">
        <f>IF(PCOS[[#This Row],[Are your periods regular ?2]]=1,"YES","NO")</f>
        <v>YES</v>
      </c>
      <c r="AA266">
        <v>1</v>
      </c>
      <c r="AB266" t="s">
        <v>27</v>
      </c>
    </row>
    <row r="267" spans="1:28" x14ac:dyDescent="0.3">
      <c r="A267">
        <v>26</v>
      </c>
      <c r="B267" t="str" cm="1">
        <f t="array" ref="B267">_xlfn.IFS(PCOS[[#This Row],[Age (in Years)]]&lt;=19,"Teenagers",PCOS[[#This Row],[Age (in Years)]]&lt;=29,"20's",PCOS[[#This Row],[Age (in Years)]]&lt;=39,"30's",PCOS[[#This Row],[Age (in Years)]]&lt;=49,"40's",PCOS[[#This Row],[Age (in Years)]]&lt;=59,"50's",PCOS[[#This Row],[Age (in Years)]]&lt;=69,"60's")</f>
        <v>20's</v>
      </c>
      <c r="C267">
        <v>70</v>
      </c>
      <c r="D267">
        <v>165</v>
      </c>
      <c r="E267" t="str" cm="1">
        <f t="array" ref="E267">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267">
        <v>13</v>
      </c>
      <c r="G267" t="s">
        <v>19</v>
      </c>
      <c r="H267" t="str">
        <f>IF(PCOS[[#This Row],[Have you gained weight recently?2]]=1,"YES","NO")</f>
        <v>NO</v>
      </c>
      <c r="I267">
        <v>0</v>
      </c>
      <c r="J267" t="str">
        <f>IF(PCOS[[#This Row],[Do you have excessive body/facial hair growth ?2]]=1,"YES","NO")</f>
        <v>NO</v>
      </c>
      <c r="K267">
        <v>0</v>
      </c>
      <c r="L267" t="str">
        <f>IF(PCOS[[#This Row],[Are you noticing skin darkening recently?2]]=1,"YES","NO")</f>
        <v>NO</v>
      </c>
      <c r="M267">
        <v>0</v>
      </c>
      <c r="N267" t="str">
        <f>IF(PCOS[[#This Row],[Do have hair loss/hair thinning/baldness ?2]]=1,"YES","NO")</f>
        <v>YES</v>
      </c>
      <c r="O267">
        <v>1</v>
      </c>
      <c r="P267" t="str">
        <f>IF(PCOS[[#This Row],[Do you have pimples/acne on your face/jawline ?2]]=1,"YES","NO")</f>
        <v>NO</v>
      </c>
      <c r="Q267">
        <v>0</v>
      </c>
      <c r="R267" t="str">
        <f>IF(PCOS[[#This Row],[Do you eat fast food regularly ?2]]=1,"YES","NO")</f>
        <v>NO</v>
      </c>
      <c r="S267">
        <v>0</v>
      </c>
      <c r="T267" t="str">
        <f>IF(PCOS[[#This Row],[Do you exercise on a regular basis ?2]]=1,"YES","NO")</f>
        <v>NO</v>
      </c>
      <c r="U267">
        <v>0</v>
      </c>
      <c r="V267" t="str">
        <f>IF(PCOS[[#This Row],[Have you been diagnosed with PCOS/PCOD?2]]=1,"YES","NO")</f>
        <v>NO</v>
      </c>
      <c r="W267">
        <v>0</v>
      </c>
      <c r="X267" t="str">
        <f>IF(PCOS[[#This Row],[Do you experience mood swings ?2]]=1,"YES","NO")</f>
        <v>YES</v>
      </c>
      <c r="Y267">
        <v>1</v>
      </c>
      <c r="Z267" t="str">
        <f>IF(PCOS[[#This Row],[Are your periods regular ?2]]=1,"YES","NO")</f>
        <v>YES</v>
      </c>
      <c r="AA267">
        <v>1</v>
      </c>
      <c r="AB267" t="s">
        <v>25</v>
      </c>
    </row>
    <row r="268" spans="1:28" x14ac:dyDescent="0.3">
      <c r="A268">
        <v>21</v>
      </c>
      <c r="B268" t="str" cm="1">
        <f t="array" ref="B268">_xlfn.IFS(PCOS[[#This Row],[Age (in Years)]]&lt;=19,"Teenagers",PCOS[[#This Row],[Age (in Years)]]&lt;=29,"20's",PCOS[[#This Row],[Age (in Years)]]&lt;=39,"30's",PCOS[[#This Row],[Age (in Years)]]&lt;=49,"40's",PCOS[[#This Row],[Age (in Years)]]&lt;=59,"50's",PCOS[[#This Row],[Age (in Years)]]&lt;=69,"60's")</f>
        <v>20's</v>
      </c>
      <c r="C268">
        <v>65.5</v>
      </c>
      <c r="D268">
        <v>162</v>
      </c>
      <c r="E268" t="str" cm="1">
        <f t="array" ref="E268">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268">
        <v>13</v>
      </c>
      <c r="G268" t="s">
        <v>20</v>
      </c>
      <c r="H268" t="str">
        <f>IF(PCOS[[#This Row],[Have you gained weight recently?2]]=1,"YES","NO")</f>
        <v>YES</v>
      </c>
      <c r="I268">
        <v>1</v>
      </c>
      <c r="J268" t="str">
        <f>IF(PCOS[[#This Row],[Do you have excessive body/facial hair growth ?2]]=1,"YES","NO")</f>
        <v>YES</v>
      </c>
      <c r="K268">
        <v>1</v>
      </c>
      <c r="L268" t="str">
        <f>IF(PCOS[[#This Row],[Are you noticing skin darkening recently?2]]=1,"YES","NO")</f>
        <v>YES</v>
      </c>
      <c r="M268">
        <v>1</v>
      </c>
      <c r="N268" t="str">
        <f>IF(PCOS[[#This Row],[Do have hair loss/hair thinning/baldness ?2]]=1,"YES","NO")</f>
        <v>NO</v>
      </c>
      <c r="O268">
        <v>0</v>
      </c>
      <c r="P268" t="str">
        <f>IF(PCOS[[#This Row],[Do you have pimples/acne on your face/jawline ?2]]=1,"YES","NO")</f>
        <v>YES</v>
      </c>
      <c r="Q268">
        <v>1</v>
      </c>
      <c r="R268" t="str">
        <f>IF(PCOS[[#This Row],[Do you eat fast food regularly ?2]]=1,"YES","NO")</f>
        <v>NO</v>
      </c>
      <c r="S268">
        <v>0</v>
      </c>
      <c r="T268" t="str">
        <f>IF(PCOS[[#This Row],[Do you exercise on a regular basis ?2]]=1,"YES","NO")</f>
        <v>YES</v>
      </c>
      <c r="U268">
        <v>1</v>
      </c>
      <c r="V268" t="str">
        <f>IF(PCOS[[#This Row],[Have you been diagnosed with PCOS/PCOD?2]]=1,"YES","NO")</f>
        <v>NO</v>
      </c>
      <c r="W268">
        <v>0</v>
      </c>
      <c r="X268" t="str">
        <f>IF(PCOS[[#This Row],[Do you experience mood swings ?2]]=1,"YES","NO")</f>
        <v>YES</v>
      </c>
      <c r="Y268">
        <v>1</v>
      </c>
      <c r="Z268" t="str">
        <f>IF(PCOS[[#This Row],[Are your periods regular ?2]]=1,"YES","NO")</f>
        <v>NO</v>
      </c>
      <c r="AA268">
        <v>0</v>
      </c>
      <c r="AB268" t="s">
        <v>31</v>
      </c>
    </row>
    <row r="269" spans="1:28" x14ac:dyDescent="0.3">
      <c r="A269">
        <v>24</v>
      </c>
      <c r="B269" t="str" cm="1">
        <f t="array" ref="B269">_xlfn.IFS(PCOS[[#This Row],[Age (in Years)]]&lt;=19,"Teenagers",PCOS[[#This Row],[Age (in Years)]]&lt;=29,"20's",PCOS[[#This Row],[Age (in Years)]]&lt;=39,"30's",PCOS[[#This Row],[Age (in Years)]]&lt;=49,"40's",PCOS[[#This Row],[Age (in Years)]]&lt;=59,"50's",PCOS[[#This Row],[Age (in Years)]]&lt;=69,"60's")</f>
        <v>20's</v>
      </c>
      <c r="C269">
        <v>74</v>
      </c>
      <c r="D269">
        <v>165</v>
      </c>
      <c r="E269" t="str" cm="1">
        <f t="array" ref="E269">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269">
        <v>11</v>
      </c>
      <c r="G269" t="s">
        <v>19</v>
      </c>
      <c r="H269" t="str">
        <f>IF(PCOS[[#This Row],[Have you gained weight recently?2]]=1,"YES","NO")</f>
        <v>YES</v>
      </c>
      <c r="I269">
        <v>1</v>
      </c>
      <c r="J269" t="str">
        <f>IF(PCOS[[#This Row],[Do you have excessive body/facial hair growth ?2]]=1,"YES","NO")</f>
        <v>NO</v>
      </c>
      <c r="K269">
        <v>0</v>
      </c>
      <c r="L269" t="str">
        <f>IF(PCOS[[#This Row],[Are you noticing skin darkening recently?2]]=1,"YES","NO")</f>
        <v>YES</v>
      </c>
      <c r="M269">
        <v>1</v>
      </c>
      <c r="N269" t="str">
        <f>IF(PCOS[[#This Row],[Do have hair loss/hair thinning/baldness ?2]]=1,"YES","NO")</f>
        <v>YES</v>
      </c>
      <c r="O269">
        <v>1</v>
      </c>
      <c r="P269" t="str">
        <f>IF(PCOS[[#This Row],[Do you have pimples/acne on your face/jawline ?2]]=1,"YES","NO")</f>
        <v>NO</v>
      </c>
      <c r="Q269">
        <v>0</v>
      </c>
      <c r="R269" t="str">
        <f>IF(PCOS[[#This Row],[Do you eat fast food regularly ?2]]=1,"YES","NO")</f>
        <v>YES</v>
      </c>
      <c r="S269">
        <v>1</v>
      </c>
      <c r="T269" t="str">
        <f>IF(PCOS[[#This Row],[Do you exercise on a regular basis ?2]]=1,"YES","NO")</f>
        <v>NO</v>
      </c>
      <c r="U269">
        <v>0</v>
      </c>
      <c r="V269" t="str">
        <f>IF(PCOS[[#This Row],[Have you been diagnosed with PCOS/PCOD?2]]=1,"YES","NO")</f>
        <v>NO</v>
      </c>
      <c r="W269">
        <v>0</v>
      </c>
      <c r="X269" t="str">
        <f>IF(PCOS[[#This Row],[Do you experience mood swings ?2]]=1,"YES","NO")</f>
        <v>YES</v>
      </c>
      <c r="Y269">
        <v>1</v>
      </c>
      <c r="Z269" t="str">
        <f>IF(PCOS[[#This Row],[Are your periods regular ?2]]=1,"YES","NO")</f>
        <v>YES</v>
      </c>
      <c r="AA269">
        <v>1</v>
      </c>
      <c r="AB269" t="s">
        <v>27</v>
      </c>
    </row>
    <row r="270" spans="1:28" x14ac:dyDescent="0.3">
      <c r="A270">
        <v>24</v>
      </c>
      <c r="B270" t="str" cm="1">
        <f t="array" ref="B270">_xlfn.IFS(PCOS[[#This Row],[Age (in Years)]]&lt;=19,"Teenagers",PCOS[[#This Row],[Age (in Years)]]&lt;=29,"20's",PCOS[[#This Row],[Age (in Years)]]&lt;=39,"30's",PCOS[[#This Row],[Age (in Years)]]&lt;=49,"40's",PCOS[[#This Row],[Age (in Years)]]&lt;=59,"50's",PCOS[[#This Row],[Age (in Years)]]&lt;=69,"60's")</f>
        <v>20's</v>
      </c>
      <c r="C270">
        <v>60</v>
      </c>
      <c r="D270">
        <v>165</v>
      </c>
      <c r="E270" t="str" cm="1">
        <f t="array" ref="E270">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270">
        <v>13</v>
      </c>
      <c r="G270" t="s">
        <v>19</v>
      </c>
      <c r="H270" t="str">
        <f>IF(PCOS[[#This Row],[Have you gained weight recently?2]]=1,"YES","NO")</f>
        <v>NO</v>
      </c>
      <c r="I270">
        <v>0</v>
      </c>
      <c r="J270" t="str">
        <f>IF(PCOS[[#This Row],[Do you have excessive body/facial hair growth ?2]]=1,"YES","NO")</f>
        <v>NO</v>
      </c>
      <c r="K270">
        <v>0</v>
      </c>
      <c r="L270" t="str">
        <f>IF(PCOS[[#This Row],[Are you noticing skin darkening recently?2]]=1,"YES","NO")</f>
        <v>NO</v>
      </c>
      <c r="M270">
        <v>0</v>
      </c>
      <c r="N270" t="str">
        <f>IF(PCOS[[#This Row],[Do have hair loss/hair thinning/baldness ?2]]=1,"YES","NO")</f>
        <v>NO</v>
      </c>
      <c r="O270">
        <v>0</v>
      </c>
      <c r="P270" t="str">
        <f>IF(PCOS[[#This Row],[Do you have pimples/acne on your face/jawline ?2]]=1,"YES","NO")</f>
        <v>NO</v>
      </c>
      <c r="Q270">
        <v>0</v>
      </c>
      <c r="R270" t="str">
        <f>IF(PCOS[[#This Row],[Do you eat fast food regularly ?2]]=1,"YES","NO")</f>
        <v>NO</v>
      </c>
      <c r="S270">
        <v>0</v>
      </c>
      <c r="T270" t="str">
        <f>IF(PCOS[[#This Row],[Do you exercise on a regular basis ?2]]=1,"YES","NO")</f>
        <v>YES</v>
      </c>
      <c r="U270">
        <v>1</v>
      </c>
      <c r="V270" t="str">
        <f>IF(PCOS[[#This Row],[Have you been diagnosed with PCOS/PCOD?2]]=1,"YES","NO")</f>
        <v>NO</v>
      </c>
      <c r="W270">
        <v>0</v>
      </c>
      <c r="X270" t="str">
        <f>IF(PCOS[[#This Row],[Do you experience mood swings ?2]]=1,"YES","NO")</f>
        <v>YES</v>
      </c>
      <c r="Y270">
        <v>1</v>
      </c>
      <c r="Z270" t="str">
        <f>IF(PCOS[[#This Row],[Are your periods regular ?2]]=1,"YES","NO")</f>
        <v>YES</v>
      </c>
      <c r="AA270">
        <v>1</v>
      </c>
      <c r="AB270" t="s">
        <v>27</v>
      </c>
    </row>
    <row r="271" spans="1:28" x14ac:dyDescent="0.3">
      <c r="A271">
        <v>26</v>
      </c>
      <c r="B271" t="str" cm="1">
        <f t="array" ref="B271">_xlfn.IFS(PCOS[[#This Row],[Age (in Years)]]&lt;=19,"Teenagers",PCOS[[#This Row],[Age (in Years)]]&lt;=29,"20's",PCOS[[#This Row],[Age (in Years)]]&lt;=39,"30's",PCOS[[#This Row],[Age (in Years)]]&lt;=49,"40's",PCOS[[#This Row],[Age (in Years)]]&lt;=59,"50's",PCOS[[#This Row],[Age (in Years)]]&lt;=69,"60's")</f>
        <v>20's</v>
      </c>
      <c r="C271">
        <v>80</v>
      </c>
      <c r="D271">
        <v>163</v>
      </c>
      <c r="E271" t="str" cm="1">
        <f t="array" ref="E271">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271">
        <v>11</v>
      </c>
      <c r="G271" t="s">
        <v>20</v>
      </c>
      <c r="H271" t="str">
        <f>IF(PCOS[[#This Row],[Have you gained weight recently?2]]=1,"YES","NO")</f>
        <v>YES</v>
      </c>
      <c r="I271">
        <v>1</v>
      </c>
      <c r="J271" t="str">
        <f>IF(PCOS[[#This Row],[Do you have excessive body/facial hair growth ?2]]=1,"YES","NO")</f>
        <v>YES</v>
      </c>
      <c r="K271">
        <v>1</v>
      </c>
      <c r="L271" t="str">
        <f>IF(PCOS[[#This Row],[Are you noticing skin darkening recently?2]]=1,"YES","NO")</f>
        <v>YES</v>
      </c>
      <c r="M271">
        <v>1</v>
      </c>
      <c r="N271" t="str">
        <f>IF(PCOS[[#This Row],[Do have hair loss/hair thinning/baldness ?2]]=1,"YES","NO")</f>
        <v>YES</v>
      </c>
      <c r="O271">
        <v>1</v>
      </c>
      <c r="P271" t="str">
        <f>IF(PCOS[[#This Row],[Do you have pimples/acne on your face/jawline ?2]]=1,"YES","NO")</f>
        <v>YES</v>
      </c>
      <c r="Q271">
        <v>1</v>
      </c>
      <c r="R271" t="str">
        <f>IF(PCOS[[#This Row],[Do you eat fast food regularly ?2]]=1,"YES","NO")</f>
        <v>YES</v>
      </c>
      <c r="S271">
        <v>1</v>
      </c>
      <c r="T271" t="str">
        <f>IF(PCOS[[#This Row],[Do you exercise on a regular basis ?2]]=1,"YES","NO")</f>
        <v>YES</v>
      </c>
      <c r="U271">
        <v>1</v>
      </c>
      <c r="V271" t="str">
        <f>IF(PCOS[[#This Row],[Have you been diagnosed with PCOS/PCOD?2]]=1,"YES","NO")</f>
        <v>YES</v>
      </c>
      <c r="W271">
        <v>1</v>
      </c>
      <c r="X271" t="str">
        <f>IF(PCOS[[#This Row],[Do you experience mood swings ?2]]=1,"YES","NO")</f>
        <v>YES</v>
      </c>
      <c r="Y271">
        <v>1</v>
      </c>
      <c r="Z271" t="str">
        <f>IF(PCOS[[#This Row],[Are your periods regular ?2]]=1,"YES","NO")</f>
        <v>NO</v>
      </c>
      <c r="AA271">
        <v>0</v>
      </c>
      <c r="AB271" t="s">
        <v>23</v>
      </c>
    </row>
    <row r="272" spans="1:28" x14ac:dyDescent="0.3">
      <c r="A272">
        <v>23</v>
      </c>
      <c r="B272" t="str" cm="1">
        <f t="array" ref="B272">_xlfn.IFS(PCOS[[#This Row],[Age (in Years)]]&lt;=19,"Teenagers",PCOS[[#This Row],[Age (in Years)]]&lt;=29,"20's",PCOS[[#This Row],[Age (in Years)]]&lt;=39,"30's",PCOS[[#This Row],[Age (in Years)]]&lt;=49,"40's",PCOS[[#This Row],[Age (in Years)]]&lt;=59,"50's",PCOS[[#This Row],[Age (in Years)]]&lt;=69,"60's")</f>
        <v>20's</v>
      </c>
      <c r="C272">
        <v>48</v>
      </c>
      <c r="D272">
        <v>155</v>
      </c>
      <c r="E272" t="str" cm="1">
        <f t="array" ref="E272">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272">
        <v>11</v>
      </c>
      <c r="G272" t="s">
        <v>19</v>
      </c>
      <c r="H272" t="str">
        <f>IF(PCOS[[#This Row],[Have you gained weight recently?2]]=1,"YES","NO")</f>
        <v>NO</v>
      </c>
      <c r="I272">
        <v>0</v>
      </c>
      <c r="J272" t="str">
        <f>IF(PCOS[[#This Row],[Do you have excessive body/facial hair growth ?2]]=1,"YES","NO")</f>
        <v>NO</v>
      </c>
      <c r="K272">
        <v>0</v>
      </c>
      <c r="L272" t="str">
        <f>IF(PCOS[[#This Row],[Are you noticing skin darkening recently?2]]=1,"YES","NO")</f>
        <v>NO</v>
      </c>
      <c r="M272">
        <v>0</v>
      </c>
      <c r="N272" t="str">
        <f>IF(PCOS[[#This Row],[Do have hair loss/hair thinning/baldness ?2]]=1,"YES","NO")</f>
        <v>YES</v>
      </c>
      <c r="O272">
        <v>1</v>
      </c>
      <c r="P272" t="str">
        <f>IF(PCOS[[#This Row],[Do you have pimples/acne on your face/jawline ?2]]=1,"YES","NO")</f>
        <v>YES</v>
      </c>
      <c r="Q272">
        <v>1</v>
      </c>
      <c r="R272" t="str">
        <f>IF(PCOS[[#This Row],[Do you eat fast food regularly ?2]]=1,"YES","NO")</f>
        <v>NO</v>
      </c>
      <c r="S272">
        <v>0</v>
      </c>
      <c r="T272" t="str">
        <f>IF(PCOS[[#This Row],[Do you exercise on a regular basis ?2]]=1,"YES","NO")</f>
        <v>NO</v>
      </c>
      <c r="U272">
        <v>0</v>
      </c>
      <c r="V272" t="str">
        <f>IF(PCOS[[#This Row],[Have you been diagnosed with PCOS/PCOD?2]]=1,"YES","NO")</f>
        <v>NO</v>
      </c>
      <c r="W272">
        <v>0</v>
      </c>
      <c r="X272" t="str">
        <f>IF(PCOS[[#This Row],[Do you experience mood swings ?2]]=1,"YES","NO")</f>
        <v>NO</v>
      </c>
      <c r="Y272">
        <v>0</v>
      </c>
      <c r="Z272" t="str">
        <f>IF(PCOS[[#This Row],[Are your periods regular ?2]]=1,"YES","NO")</f>
        <v>YES</v>
      </c>
      <c r="AA272">
        <v>1</v>
      </c>
      <c r="AB272" t="s">
        <v>29</v>
      </c>
    </row>
    <row r="273" spans="1:28" x14ac:dyDescent="0.3">
      <c r="A273">
        <v>23</v>
      </c>
      <c r="B273" t="str" cm="1">
        <f t="array" ref="B273">_xlfn.IFS(PCOS[[#This Row],[Age (in Years)]]&lt;=19,"Teenagers",PCOS[[#This Row],[Age (in Years)]]&lt;=29,"20's",PCOS[[#This Row],[Age (in Years)]]&lt;=39,"30's",PCOS[[#This Row],[Age (in Years)]]&lt;=49,"40's",PCOS[[#This Row],[Age (in Years)]]&lt;=59,"50's",PCOS[[#This Row],[Age (in Years)]]&lt;=69,"60's")</f>
        <v>20's</v>
      </c>
      <c r="C273">
        <v>54</v>
      </c>
      <c r="D273">
        <v>160</v>
      </c>
      <c r="E273" t="str" cm="1">
        <f t="array" ref="E273">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273">
        <v>15</v>
      </c>
      <c r="G273" t="s">
        <v>19</v>
      </c>
      <c r="H273" t="str">
        <f>IF(PCOS[[#This Row],[Have you gained weight recently?2]]=1,"YES","NO")</f>
        <v>YES</v>
      </c>
      <c r="I273">
        <v>1</v>
      </c>
      <c r="J273" t="str">
        <f>IF(PCOS[[#This Row],[Do you have excessive body/facial hair growth ?2]]=1,"YES","NO")</f>
        <v>NO</v>
      </c>
      <c r="K273">
        <v>0</v>
      </c>
      <c r="L273" t="str">
        <f>IF(PCOS[[#This Row],[Are you noticing skin darkening recently?2]]=1,"YES","NO")</f>
        <v>YES</v>
      </c>
      <c r="M273">
        <v>1</v>
      </c>
      <c r="N273" t="str">
        <f>IF(PCOS[[#This Row],[Do have hair loss/hair thinning/baldness ?2]]=1,"YES","NO")</f>
        <v>YES</v>
      </c>
      <c r="O273">
        <v>1</v>
      </c>
      <c r="P273" t="str">
        <f>IF(PCOS[[#This Row],[Do you have pimples/acne on your face/jawline ?2]]=1,"YES","NO")</f>
        <v>YES</v>
      </c>
      <c r="Q273">
        <v>1</v>
      </c>
      <c r="R273" t="str">
        <f>IF(PCOS[[#This Row],[Do you eat fast food regularly ?2]]=1,"YES","NO")</f>
        <v>NO</v>
      </c>
      <c r="S273">
        <v>0</v>
      </c>
      <c r="T273" t="str">
        <f>IF(PCOS[[#This Row],[Do you exercise on a regular basis ?2]]=1,"YES","NO")</f>
        <v>NO</v>
      </c>
      <c r="U273">
        <v>0</v>
      </c>
      <c r="V273" t="str">
        <f>IF(PCOS[[#This Row],[Have you been diagnosed with PCOS/PCOD?2]]=1,"YES","NO")</f>
        <v>NO</v>
      </c>
      <c r="W273">
        <v>0</v>
      </c>
      <c r="X273" t="str">
        <f>IF(PCOS[[#This Row],[Do you experience mood swings ?2]]=1,"YES","NO")</f>
        <v>NO</v>
      </c>
      <c r="Y273">
        <v>0</v>
      </c>
      <c r="Z273" t="str">
        <f>IF(PCOS[[#This Row],[Are your periods regular ?2]]=1,"YES","NO")</f>
        <v>YES</v>
      </c>
      <c r="AA273">
        <v>1</v>
      </c>
      <c r="AB273" t="s">
        <v>29</v>
      </c>
    </row>
    <row r="274" spans="1:28" x14ac:dyDescent="0.3">
      <c r="A274">
        <v>26</v>
      </c>
      <c r="B274" t="str" cm="1">
        <f t="array" ref="B274">_xlfn.IFS(PCOS[[#This Row],[Age (in Years)]]&lt;=19,"Teenagers",PCOS[[#This Row],[Age (in Years)]]&lt;=29,"20's",PCOS[[#This Row],[Age (in Years)]]&lt;=39,"30's",PCOS[[#This Row],[Age (in Years)]]&lt;=49,"40's",PCOS[[#This Row],[Age (in Years)]]&lt;=59,"50's",PCOS[[#This Row],[Age (in Years)]]&lt;=69,"60's")</f>
        <v>20's</v>
      </c>
      <c r="C274">
        <v>60</v>
      </c>
      <c r="D274">
        <v>162</v>
      </c>
      <c r="E274" t="str" cm="1">
        <f t="array" ref="E274">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274">
        <v>13</v>
      </c>
      <c r="G274" t="s">
        <v>19</v>
      </c>
      <c r="H274" t="str">
        <f>IF(PCOS[[#This Row],[Have you gained weight recently?2]]=1,"YES","NO")</f>
        <v>YES</v>
      </c>
      <c r="I274">
        <v>1</v>
      </c>
      <c r="J274" t="str">
        <f>IF(PCOS[[#This Row],[Do you have excessive body/facial hair growth ?2]]=1,"YES","NO")</f>
        <v>NO</v>
      </c>
      <c r="K274">
        <v>0</v>
      </c>
      <c r="L274" t="str">
        <f>IF(PCOS[[#This Row],[Are you noticing skin darkening recently?2]]=1,"YES","NO")</f>
        <v>NO</v>
      </c>
      <c r="M274">
        <v>0</v>
      </c>
      <c r="N274" t="str">
        <f>IF(PCOS[[#This Row],[Do have hair loss/hair thinning/baldness ?2]]=1,"YES","NO")</f>
        <v>YES</v>
      </c>
      <c r="O274">
        <v>1</v>
      </c>
      <c r="P274" t="str">
        <f>IF(PCOS[[#This Row],[Do you have pimples/acne on your face/jawline ?2]]=1,"YES","NO")</f>
        <v>YES</v>
      </c>
      <c r="Q274">
        <v>1</v>
      </c>
      <c r="R274" t="str">
        <f>IF(PCOS[[#This Row],[Do you eat fast food regularly ?2]]=1,"YES","NO")</f>
        <v>YES</v>
      </c>
      <c r="S274">
        <v>1</v>
      </c>
      <c r="T274" t="str">
        <f>IF(PCOS[[#This Row],[Do you exercise on a regular basis ?2]]=1,"YES","NO")</f>
        <v>NO</v>
      </c>
      <c r="U274">
        <v>0</v>
      </c>
      <c r="V274" t="str">
        <f>IF(PCOS[[#This Row],[Have you been diagnosed with PCOS/PCOD?2]]=1,"YES","NO")</f>
        <v>NO</v>
      </c>
      <c r="W274">
        <v>0</v>
      </c>
      <c r="X274" t="str">
        <f>IF(PCOS[[#This Row],[Do you experience mood swings ?2]]=1,"YES","NO")</f>
        <v>YES</v>
      </c>
      <c r="Y274">
        <v>1</v>
      </c>
      <c r="Z274" t="str">
        <f>IF(PCOS[[#This Row],[Are your periods regular ?2]]=1,"YES","NO")</f>
        <v>YES</v>
      </c>
      <c r="AA274">
        <v>1</v>
      </c>
      <c r="AB274" t="s">
        <v>25</v>
      </c>
    </row>
    <row r="275" spans="1:28" x14ac:dyDescent="0.3">
      <c r="A275">
        <v>26</v>
      </c>
      <c r="B275" t="str" cm="1">
        <f t="array" ref="B275">_xlfn.IFS(PCOS[[#This Row],[Age (in Years)]]&lt;=19,"Teenagers",PCOS[[#This Row],[Age (in Years)]]&lt;=29,"20's",PCOS[[#This Row],[Age (in Years)]]&lt;=39,"30's",PCOS[[#This Row],[Age (in Years)]]&lt;=49,"40's",PCOS[[#This Row],[Age (in Years)]]&lt;=59,"50's",PCOS[[#This Row],[Age (in Years)]]&lt;=69,"60's")</f>
        <v>20's</v>
      </c>
      <c r="C275">
        <v>75</v>
      </c>
      <c r="D275">
        <v>162</v>
      </c>
      <c r="E275" t="str" cm="1">
        <f t="array" ref="E275">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275">
        <v>11</v>
      </c>
      <c r="G275" t="s">
        <v>19</v>
      </c>
      <c r="H275" t="str">
        <f>IF(PCOS[[#This Row],[Have you gained weight recently?2]]=1,"YES","NO")</f>
        <v>YES</v>
      </c>
      <c r="I275">
        <v>1</v>
      </c>
      <c r="J275" t="str">
        <f>IF(PCOS[[#This Row],[Do you have excessive body/facial hair growth ?2]]=1,"YES","NO")</f>
        <v>YES</v>
      </c>
      <c r="K275">
        <v>1</v>
      </c>
      <c r="L275" t="str">
        <f>IF(PCOS[[#This Row],[Are you noticing skin darkening recently?2]]=1,"YES","NO")</f>
        <v>YES</v>
      </c>
      <c r="M275">
        <v>1</v>
      </c>
      <c r="N275" t="str">
        <f>IF(PCOS[[#This Row],[Do have hair loss/hair thinning/baldness ?2]]=1,"YES","NO")</f>
        <v>YES</v>
      </c>
      <c r="O275">
        <v>1</v>
      </c>
      <c r="P275" t="str">
        <f>IF(PCOS[[#This Row],[Do you have pimples/acne on your face/jawline ?2]]=1,"YES","NO")</f>
        <v>YES</v>
      </c>
      <c r="Q275">
        <v>1</v>
      </c>
      <c r="R275" t="str">
        <f>IF(PCOS[[#This Row],[Do you eat fast food regularly ?2]]=1,"YES","NO")</f>
        <v>NO</v>
      </c>
      <c r="S275">
        <v>0</v>
      </c>
      <c r="T275" t="str">
        <f>IF(PCOS[[#This Row],[Do you exercise on a regular basis ?2]]=1,"YES","NO")</f>
        <v>NO</v>
      </c>
      <c r="U275">
        <v>0</v>
      </c>
      <c r="V275" t="str">
        <f>IF(PCOS[[#This Row],[Have you been diagnosed with PCOS/PCOD?2]]=1,"YES","NO")</f>
        <v>NO</v>
      </c>
      <c r="W275">
        <v>0</v>
      </c>
      <c r="X275" t="str">
        <f>IF(PCOS[[#This Row],[Do you experience mood swings ?2]]=1,"YES","NO")</f>
        <v>YES</v>
      </c>
      <c r="Y275">
        <v>1</v>
      </c>
      <c r="Z275" t="str">
        <f>IF(PCOS[[#This Row],[Are your periods regular ?2]]=1,"YES","NO")</f>
        <v>YES</v>
      </c>
      <c r="AA275">
        <v>1</v>
      </c>
      <c r="AB275" t="s">
        <v>25</v>
      </c>
    </row>
    <row r="276" spans="1:28" x14ac:dyDescent="0.3">
      <c r="A276">
        <v>21</v>
      </c>
      <c r="B276" t="str" cm="1">
        <f t="array" ref="B276">_xlfn.IFS(PCOS[[#This Row],[Age (in Years)]]&lt;=19,"Teenagers",PCOS[[#This Row],[Age (in Years)]]&lt;=29,"20's",PCOS[[#This Row],[Age (in Years)]]&lt;=39,"30's",PCOS[[#This Row],[Age (in Years)]]&lt;=49,"40's",PCOS[[#This Row],[Age (in Years)]]&lt;=59,"50's",PCOS[[#This Row],[Age (in Years)]]&lt;=69,"60's")</f>
        <v>20's</v>
      </c>
      <c r="C276">
        <v>65</v>
      </c>
      <c r="D276">
        <v>154</v>
      </c>
      <c r="E276" t="str" cm="1">
        <f t="array" ref="E276">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276">
        <v>13</v>
      </c>
      <c r="G276" t="s">
        <v>19</v>
      </c>
      <c r="H276" t="str">
        <f>IF(PCOS[[#This Row],[Have you gained weight recently?2]]=1,"YES","NO")</f>
        <v>NO</v>
      </c>
      <c r="I276">
        <v>0</v>
      </c>
      <c r="J276" t="str">
        <f>IF(PCOS[[#This Row],[Do you have excessive body/facial hair growth ?2]]=1,"YES","NO")</f>
        <v>NO</v>
      </c>
      <c r="K276">
        <v>0</v>
      </c>
      <c r="L276" t="str">
        <f>IF(PCOS[[#This Row],[Are you noticing skin darkening recently?2]]=1,"YES","NO")</f>
        <v>YES</v>
      </c>
      <c r="M276">
        <v>1</v>
      </c>
      <c r="N276" t="str">
        <f>IF(PCOS[[#This Row],[Do have hair loss/hair thinning/baldness ?2]]=1,"YES","NO")</f>
        <v>YES</v>
      </c>
      <c r="O276">
        <v>1</v>
      </c>
      <c r="P276" t="str">
        <f>IF(PCOS[[#This Row],[Do you have pimples/acne on your face/jawline ?2]]=1,"YES","NO")</f>
        <v>YES</v>
      </c>
      <c r="Q276">
        <v>1</v>
      </c>
      <c r="R276" t="str">
        <f>IF(PCOS[[#This Row],[Do you eat fast food regularly ?2]]=1,"YES","NO")</f>
        <v>NO</v>
      </c>
      <c r="S276">
        <v>0</v>
      </c>
      <c r="T276" t="str">
        <f>IF(PCOS[[#This Row],[Do you exercise on a regular basis ?2]]=1,"YES","NO")</f>
        <v>NO</v>
      </c>
      <c r="U276">
        <v>0</v>
      </c>
      <c r="V276" t="str">
        <f>IF(PCOS[[#This Row],[Have you been diagnosed with PCOS/PCOD?2]]=1,"YES","NO")</f>
        <v>NO</v>
      </c>
      <c r="W276">
        <v>0</v>
      </c>
      <c r="X276" t="str">
        <f>IF(PCOS[[#This Row],[Do you experience mood swings ?2]]=1,"YES","NO")</f>
        <v>YES</v>
      </c>
      <c r="Y276">
        <v>1</v>
      </c>
      <c r="Z276" t="str">
        <f>IF(PCOS[[#This Row],[Are your periods regular ?2]]=1,"YES","NO")</f>
        <v>YES</v>
      </c>
      <c r="AA276">
        <v>1</v>
      </c>
      <c r="AB276" t="s">
        <v>25</v>
      </c>
    </row>
    <row r="277" spans="1:28" x14ac:dyDescent="0.3">
      <c r="A277">
        <v>25</v>
      </c>
      <c r="B277" t="str" cm="1">
        <f t="array" ref="B277">_xlfn.IFS(PCOS[[#This Row],[Age (in Years)]]&lt;=19,"Teenagers",PCOS[[#This Row],[Age (in Years)]]&lt;=29,"20's",PCOS[[#This Row],[Age (in Years)]]&lt;=39,"30's",PCOS[[#This Row],[Age (in Years)]]&lt;=49,"40's",PCOS[[#This Row],[Age (in Years)]]&lt;=59,"50's",PCOS[[#This Row],[Age (in Years)]]&lt;=69,"60's")</f>
        <v>20's</v>
      </c>
      <c r="C277">
        <v>57</v>
      </c>
      <c r="D277">
        <v>167</v>
      </c>
      <c r="E277" t="str" cm="1">
        <f t="array" ref="E277">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277">
        <v>13</v>
      </c>
      <c r="G277" t="s">
        <v>19</v>
      </c>
      <c r="H277" t="str">
        <f>IF(PCOS[[#This Row],[Have you gained weight recently?2]]=1,"YES","NO")</f>
        <v>NO</v>
      </c>
      <c r="I277">
        <v>0</v>
      </c>
      <c r="J277" t="str">
        <f>IF(PCOS[[#This Row],[Do you have excessive body/facial hair growth ?2]]=1,"YES","NO")</f>
        <v>NO</v>
      </c>
      <c r="K277">
        <v>0</v>
      </c>
      <c r="L277" t="str">
        <f>IF(PCOS[[#This Row],[Are you noticing skin darkening recently?2]]=1,"YES","NO")</f>
        <v>NO</v>
      </c>
      <c r="M277">
        <v>0</v>
      </c>
      <c r="N277" t="str">
        <f>IF(PCOS[[#This Row],[Do have hair loss/hair thinning/baldness ?2]]=1,"YES","NO")</f>
        <v>NO</v>
      </c>
      <c r="O277">
        <v>0</v>
      </c>
      <c r="P277" t="str">
        <f>IF(PCOS[[#This Row],[Do you have pimples/acne on your face/jawline ?2]]=1,"YES","NO")</f>
        <v>NO</v>
      </c>
      <c r="Q277">
        <v>0</v>
      </c>
      <c r="R277" t="str">
        <f>IF(PCOS[[#This Row],[Do you eat fast food regularly ?2]]=1,"YES","NO")</f>
        <v>NO</v>
      </c>
      <c r="S277">
        <v>0</v>
      </c>
      <c r="T277" t="str">
        <f>IF(PCOS[[#This Row],[Do you exercise on a regular basis ?2]]=1,"YES","NO")</f>
        <v>NO</v>
      </c>
      <c r="U277">
        <v>0</v>
      </c>
      <c r="V277" t="str">
        <f>IF(PCOS[[#This Row],[Have you been diagnosed with PCOS/PCOD?2]]=1,"YES","NO")</f>
        <v>NO</v>
      </c>
      <c r="W277">
        <v>0</v>
      </c>
      <c r="X277" t="str">
        <f>IF(PCOS[[#This Row],[Do you experience mood swings ?2]]=1,"YES","NO")</f>
        <v>YES</v>
      </c>
      <c r="Y277">
        <v>1</v>
      </c>
      <c r="Z277" t="str">
        <f>IF(PCOS[[#This Row],[Are your periods regular ?2]]=1,"YES","NO")</f>
        <v>YES</v>
      </c>
      <c r="AA277">
        <v>1</v>
      </c>
      <c r="AB277" t="s">
        <v>27</v>
      </c>
    </row>
    <row r="278" spans="1:28" x14ac:dyDescent="0.3">
      <c r="A278">
        <v>27</v>
      </c>
      <c r="B278" t="str" cm="1">
        <f t="array" ref="B278">_xlfn.IFS(PCOS[[#This Row],[Age (in Years)]]&lt;=19,"Teenagers",PCOS[[#This Row],[Age (in Years)]]&lt;=29,"20's",PCOS[[#This Row],[Age (in Years)]]&lt;=39,"30's",PCOS[[#This Row],[Age (in Years)]]&lt;=49,"40's",PCOS[[#This Row],[Age (in Years)]]&lt;=59,"50's",PCOS[[#This Row],[Age (in Years)]]&lt;=69,"60's")</f>
        <v>20's</v>
      </c>
      <c r="C278">
        <v>56</v>
      </c>
      <c r="D278">
        <v>152</v>
      </c>
      <c r="E278" t="str" cm="1">
        <f t="array" ref="E278">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278">
        <v>15</v>
      </c>
      <c r="G278" t="s">
        <v>19</v>
      </c>
      <c r="H278" t="str">
        <f>IF(PCOS[[#This Row],[Have you gained weight recently?2]]=1,"YES","NO")</f>
        <v>YES</v>
      </c>
      <c r="I278">
        <v>1</v>
      </c>
      <c r="J278" t="str">
        <f>IF(PCOS[[#This Row],[Do you have excessive body/facial hair growth ?2]]=1,"YES","NO")</f>
        <v>YES</v>
      </c>
      <c r="K278">
        <v>1</v>
      </c>
      <c r="L278" t="str">
        <f>IF(PCOS[[#This Row],[Are you noticing skin darkening recently?2]]=1,"YES","NO")</f>
        <v>YES</v>
      </c>
      <c r="M278">
        <v>1</v>
      </c>
      <c r="N278" t="str">
        <f>IF(PCOS[[#This Row],[Do have hair loss/hair thinning/baldness ?2]]=1,"YES","NO")</f>
        <v>NO</v>
      </c>
      <c r="O278">
        <v>0</v>
      </c>
      <c r="P278" t="str">
        <f>IF(PCOS[[#This Row],[Do you have pimples/acne on your face/jawline ?2]]=1,"YES","NO")</f>
        <v>NO</v>
      </c>
      <c r="Q278">
        <v>0</v>
      </c>
      <c r="R278" t="str">
        <f>IF(PCOS[[#This Row],[Do you eat fast food regularly ?2]]=1,"YES","NO")</f>
        <v>NO</v>
      </c>
      <c r="S278">
        <v>0</v>
      </c>
      <c r="T278" t="str">
        <f>IF(PCOS[[#This Row],[Do you exercise on a regular basis ?2]]=1,"YES","NO")</f>
        <v>NO</v>
      </c>
      <c r="U278">
        <v>0</v>
      </c>
      <c r="V278" t="str">
        <f>IF(PCOS[[#This Row],[Have you been diagnosed with PCOS/PCOD?2]]=1,"YES","NO")</f>
        <v>YES</v>
      </c>
      <c r="W278">
        <v>1</v>
      </c>
      <c r="X278" t="str">
        <f>IF(PCOS[[#This Row],[Do you experience mood swings ?2]]=1,"YES","NO")</f>
        <v>YES</v>
      </c>
      <c r="Y278">
        <v>1</v>
      </c>
      <c r="Z278" t="str">
        <f>IF(PCOS[[#This Row],[Are your periods regular ?2]]=1,"YES","NO")</f>
        <v>YES</v>
      </c>
      <c r="AA278">
        <v>1</v>
      </c>
      <c r="AB278" t="s">
        <v>25</v>
      </c>
    </row>
    <row r="279" spans="1:28" x14ac:dyDescent="0.3">
      <c r="A279">
        <v>19</v>
      </c>
      <c r="B279" t="str" cm="1">
        <f t="array" ref="B279">_xlfn.IFS(PCOS[[#This Row],[Age (in Years)]]&lt;=19,"Teenagers",PCOS[[#This Row],[Age (in Years)]]&lt;=29,"20's",PCOS[[#This Row],[Age (in Years)]]&lt;=39,"30's",PCOS[[#This Row],[Age (in Years)]]&lt;=49,"40's",PCOS[[#This Row],[Age (in Years)]]&lt;=59,"50's",PCOS[[#This Row],[Age (in Years)]]&lt;=69,"60's")</f>
        <v>Teenagers</v>
      </c>
      <c r="C279">
        <v>55</v>
      </c>
      <c r="D279">
        <v>160</v>
      </c>
      <c r="E279" t="str" cm="1">
        <f t="array" ref="E279">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279">
        <v>11</v>
      </c>
      <c r="G279" t="s">
        <v>19</v>
      </c>
      <c r="H279" t="str">
        <f>IF(PCOS[[#This Row],[Have you gained weight recently?2]]=1,"YES","NO")</f>
        <v>YES</v>
      </c>
      <c r="I279">
        <v>1</v>
      </c>
      <c r="J279" t="str">
        <f>IF(PCOS[[#This Row],[Do you have excessive body/facial hair growth ?2]]=1,"YES","NO")</f>
        <v>NO</v>
      </c>
      <c r="K279">
        <v>0</v>
      </c>
      <c r="L279" t="str">
        <f>IF(PCOS[[#This Row],[Are you noticing skin darkening recently?2]]=1,"YES","NO")</f>
        <v>NO</v>
      </c>
      <c r="M279">
        <v>0</v>
      </c>
      <c r="N279" t="str">
        <f>IF(PCOS[[#This Row],[Do have hair loss/hair thinning/baldness ?2]]=1,"YES","NO")</f>
        <v>YES</v>
      </c>
      <c r="O279">
        <v>1</v>
      </c>
      <c r="P279" t="str">
        <f>IF(PCOS[[#This Row],[Do you have pimples/acne on your face/jawline ?2]]=1,"YES","NO")</f>
        <v>NO</v>
      </c>
      <c r="Q279">
        <v>0</v>
      </c>
      <c r="R279" t="str">
        <f>IF(PCOS[[#This Row],[Do you eat fast food regularly ?2]]=1,"YES","NO")</f>
        <v>NO</v>
      </c>
      <c r="S279">
        <v>0</v>
      </c>
      <c r="T279" t="str">
        <f>IF(PCOS[[#This Row],[Do you exercise on a regular basis ?2]]=1,"YES","NO")</f>
        <v>NO</v>
      </c>
      <c r="U279">
        <v>0</v>
      </c>
      <c r="V279" t="str">
        <f>IF(PCOS[[#This Row],[Have you been diagnosed with PCOS/PCOD?2]]=1,"YES","NO")</f>
        <v>NO</v>
      </c>
      <c r="W279">
        <v>0</v>
      </c>
      <c r="X279" t="str">
        <f>IF(PCOS[[#This Row],[Do you experience mood swings ?2]]=1,"YES","NO")</f>
        <v>NO</v>
      </c>
      <c r="Y279">
        <v>0</v>
      </c>
      <c r="Z279" t="str">
        <f>IF(PCOS[[#This Row],[Are your periods regular ?2]]=1,"YES","NO")</f>
        <v>YES</v>
      </c>
      <c r="AA279">
        <v>1</v>
      </c>
      <c r="AB279" t="s">
        <v>27</v>
      </c>
    </row>
    <row r="280" spans="1:28" x14ac:dyDescent="0.3">
      <c r="A280">
        <v>25</v>
      </c>
      <c r="B280" t="str" cm="1">
        <f t="array" ref="B280">_xlfn.IFS(PCOS[[#This Row],[Age (in Years)]]&lt;=19,"Teenagers",PCOS[[#This Row],[Age (in Years)]]&lt;=29,"20's",PCOS[[#This Row],[Age (in Years)]]&lt;=39,"30's",PCOS[[#This Row],[Age (in Years)]]&lt;=49,"40's",PCOS[[#This Row],[Age (in Years)]]&lt;=59,"50's",PCOS[[#This Row],[Age (in Years)]]&lt;=69,"60's")</f>
        <v>20's</v>
      </c>
      <c r="C280">
        <v>50</v>
      </c>
      <c r="D280">
        <v>157</v>
      </c>
      <c r="E280" t="str" cm="1">
        <f t="array" ref="E280">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280">
        <v>11</v>
      </c>
      <c r="G280" t="s">
        <v>19</v>
      </c>
      <c r="H280" t="str">
        <f>IF(PCOS[[#This Row],[Have you gained weight recently?2]]=1,"YES","NO")</f>
        <v>NO</v>
      </c>
      <c r="I280">
        <v>0</v>
      </c>
      <c r="J280" t="str">
        <f>IF(PCOS[[#This Row],[Do you have excessive body/facial hair growth ?2]]=1,"YES","NO")</f>
        <v>NO</v>
      </c>
      <c r="K280">
        <v>0</v>
      </c>
      <c r="L280" t="str">
        <f>IF(PCOS[[#This Row],[Are you noticing skin darkening recently?2]]=1,"YES","NO")</f>
        <v>NO</v>
      </c>
      <c r="M280">
        <v>0</v>
      </c>
      <c r="N280" t="str">
        <f>IF(PCOS[[#This Row],[Do have hair loss/hair thinning/baldness ?2]]=1,"YES","NO")</f>
        <v>YES</v>
      </c>
      <c r="O280">
        <v>1</v>
      </c>
      <c r="P280" t="str">
        <f>IF(PCOS[[#This Row],[Do you have pimples/acne on your face/jawline ?2]]=1,"YES","NO")</f>
        <v>NO</v>
      </c>
      <c r="Q280">
        <v>0</v>
      </c>
      <c r="R280" t="str">
        <f>IF(PCOS[[#This Row],[Do you eat fast food regularly ?2]]=1,"YES","NO")</f>
        <v>NO</v>
      </c>
      <c r="S280">
        <v>0</v>
      </c>
      <c r="T280" t="str">
        <f>IF(PCOS[[#This Row],[Do you exercise on a regular basis ?2]]=1,"YES","NO")</f>
        <v>NO</v>
      </c>
      <c r="U280">
        <v>0</v>
      </c>
      <c r="V280" t="str">
        <f>IF(PCOS[[#This Row],[Have you been diagnosed with PCOS/PCOD?2]]=1,"YES","NO")</f>
        <v>NO</v>
      </c>
      <c r="W280">
        <v>0</v>
      </c>
      <c r="X280" t="str">
        <f>IF(PCOS[[#This Row],[Do you experience mood swings ?2]]=1,"YES","NO")</f>
        <v>YES</v>
      </c>
      <c r="Y280">
        <v>1</v>
      </c>
      <c r="Z280" t="str">
        <f>IF(PCOS[[#This Row],[Are your periods regular ?2]]=1,"YES","NO")</f>
        <v>YES</v>
      </c>
      <c r="AA280">
        <v>1</v>
      </c>
      <c r="AB280" t="s">
        <v>27</v>
      </c>
    </row>
    <row r="281" spans="1:28" x14ac:dyDescent="0.3">
      <c r="A281">
        <v>27</v>
      </c>
      <c r="B281" t="str" cm="1">
        <f t="array" ref="B281">_xlfn.IFS(PCOS[[#This Row],[Age (in Years)]]&lt;=19,"Teenagers",PCOS[[#This Row],[Age (in Years)]]&lt;=29,"20's",PCOS[[#This Row],[Age (in Years)]]&lt;=39,"30's",PCOS[[#This Row],[Age (in Years)]]&lt;=49,"40's",PCOS[[#This Row],[Age (in Years)]]&lt;=59,"50's",PCOS[[#This Row],[Age (in Years)]]&lt;=69,"60's")</f>
        <v>20's</v>
      </c>
      <c r="C281">
        <v>65</v>
      </c>
      <c r="D281">
        <v>155</v>
      </c>
      <c r="E281" t="str" cm="1">
        <f t="array" ref="E281">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281">
        <v>15</v>
      </c>
      <c r="G281" t="s">
        <v>19</v>
      </c>
      <c r="H281" t="str">
        <f>IF(PCOS[[#This Row],[Have you gained weight recently?2]]=1,"YES","NO")</f>
        <v>NO</v>
      </c>
      <c r="I281">
        <v>0</v>
      </c>
      <c r="J281" t="str">
        <f>IF(PCOS[[#This Row],[Do you have excessive body/facial hair growth ?2]]=1,"YES","NO")</f>
        <v>NO</v>
      </c>
      <c r="K281">
        <v>0</v>
      </c>
      <c r="L281" t="str">
        <f>IF(PCOS[[#This Row],[Are you noticing skin darkening recently?2]]=1,"YES","NO")</f>
        <v>NO</v>
      </c>
      <c r="M281">
        <v>0</v>
      </c>
      <c r="N281" t="str">
        <f>IF(PCOS[[#This Row],[Do have hair loss/hair thinning/baldness ?2]]=1,"YES","NO")</f>
        <v>YES</v>
      </c>
      <c r="O281">
        <v>1</v>
      </c>
      <c r="P281" t="str">
        <f>IF(PCOS[[#This Row],[Do you have pimples/acne on your face/jawline ?2]]=1,"YES","NO")</f>
        <v>YES</v>
      </c>
      <c r="Q281">
        <v>1</v>
      </c>
      <c r="R281" t="str">
        <f>IF(PCOS[[#This Row],[Do you eat fast food regularly ?2]]=1,"YES","NO")</f>
        <v>YES</v>
      </c>
      <c r="S281">
        <v>1</v>
      </c>
      <c r="T281" t="str">
        <f>IF(PCOS[[#This Row],[Do you exercise on a regular basis ?2]]=1,"YES","NO")</f>
        <v>NO</v>
      </c>
      <c r="U281">
        <v>0</v>
      </c>
      <c r="V281" t="str">
        <f>IF(PCOS[[#This Row],[Have you been diagnosed with PCOS/PCOD?2]]=1,"YES","NO")</f>
        <v>NO</v>
      </c>
      <c r="W281">
        <v>0</v>
      </c>
      <c r="X281" t="str">
        <f>IF(PCOS[[#This Row],[Do you experience mood swings ?2]]=1,"YES","NO")</f>
        <v>YES</v>
      </c>
      <c r="Y281">
        <v>1</v>
      </c>
      <c r="Z281" t="str">
        <f>IF(PCOS[[#This Row],[Are your periods regular ?2]]=1,"YES","NO")</f>
        <v>YES</v>
      </c>
      <c r="AA281">
        <v>1</v>
      </c>
      <c r="AB281" t="s">
        <v>27</v>
      </c>
    </row>
    <row r="282" spans="1:28" x14ac:dyDescent="0.3">
      <c r="A282">
        <v>25</v>
      </c>
      <c r="B282" t="str" cm="1">
        <f t="array" ref="B282">_xlfn.IFS(PCOS[[#This Row],[Age (in Years)]]&lt;=19,"Teenagers",PCOS[[#This Row],[Age (in Years)]]&lt;=29,"20's",PCOS[[#This Row],[Age (in Years)]]&lt;=39,"30's",PCOS[[#This Row],[Age (in Years)]]&lt;=49,"40's",PCOS[[#This Row],[Age (in Years)]]&lt;=59,"50's",PCOS[[#This Row],[Age (in Years)]]&lt;=69,"60's")</f>
        <v>20's</v>
      </c>
      <c r="C282">
        <v>56</v>
      </c>
      <c r="D282">
        <v>165</v>
      </c>
      <c r="E282" t="str" cm="1">
        <f t="array" ref="E282">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282">
        <v>13</v>
      </c>
      <c r="G282" t="s">
        <v>19</v>
      </c>
      <c r="H282" t="str">
        <f>IF(PCOS[[#This Row],[Have you gained weight recently?2]]=1,"YES","NO")</f>
        <v>NO</v>
      </c>
      <c r="I282">
        <v>0</v>
      </c>
      <c r="J282" t="str">
        <f>IF(PCOS[[#This Row],[Do you have excessive body/facial hair growth ?2]]=1,"YES","NO")</f>
        <v>YES</v>
      </c>
      <c r="K282">
        <v>1</v>
      </c>
      <c r="L282" t="str">
        <f>IF(PCOS[[#This Row],[Are you noticing skin darkening recently?2]]=1,"YES","NO")</f>
        <v>YES</v>
      </c>
      <c r="M282">
        <v>1</v>
      </c>
      <c r="N282" t="str">
        <f>IF(PCOS[[#This Row],[Do have hair loss/hair thinning/baldness ?2]]=1,"YES","NO")</f>
        <v>YES</v>
      </c>
      <c r="O282">
        <v>1</v>
      </c>
      <c r="P282" t="str">
        <f>IF(PCOS[[#This Row],[Do you have pimples/acne on your face/jawline ?2]]=1,"YES","NO")</f>
        <v>NO</v>
      </c>
      <c r="Q282">
        <v>0</v>
      </c>
      <c r="R282" t="str">
        <f>IF(PCOS[[#This Row],[Do you eat fast food regularly ?2]]=1,"YES","NO")</f>
        <v>YES</v>
      </c>
      <c r="S282">
        <v>1</v>
      </c>
      <c r="T282" t="str">
        <f>IF(PCOS[[#This Row],[Do you exercise on a regular basis ?2]]=1,"YES","NO")</f>
        <v>NO</v>
      </c>
      <c r="U282">
        <v>0</v>
      </c>
      <c r="V282" t="str">
        <f>IF(PCOS[[#This Row],[Have you been diagnosed with PCOS/PCOD?2]]=1,"YES","NO")</f>
        <v>YES</v>
      </c>
      <c r="W282">
        <v>1</v>
      </c>
      <c r="X282" t="str">
        <f>IF(PCOS[[#This Row],[Do you experience mood swings ?2]]=1,"YES","NO")</f>
        <v>YES</v>
      </c>
      <c r="Y282">
        <v>1</v>
      </c>
      <c r="Z282" t="str">
        <f>IF(PCOS[[#This Row],[Are your periods regular ?2]]=1,"YES","NO")</f>
        <v>YES</v>
      </c>
      <c r="AA282">
        <v>1</v>
      </c>
      <c r="AB282" t="s">
        <v>25</v>
      </c>
    </row>
    <row r="283" spans="1:28" x14ac:dyDescent="0.3">
      <c r="A283">
        <v>23</v>
      </c>
      <c r="B283" t="str" cm="1">
        <f t="array" ref="B283">_xlfn.IFS(PCOS[[#This Row],[Age (in Years)]]&lt;=19,"Teenagers",PCOS[[#This Row],[Age (in Years)]]&lt;=29,"20's",PCOS[[#This Row],[Age (in Years)]]&lt;=39,"30's",PCOS[[#This Row],[Age (in Years)]]&lt;=49,"40's",PCOS[[#This Row],[Age (in Years)]]&lt;=59,"50's",PCOS[[#This Row],[Age (in Years)]]&lt;=69,"60's")</f>
        <v>20's</v>
      </c>
      <c r="C283">
        <v>78</v>
      </c>
      <c r="D283">
        <v>160</v>
      </c>
      <c r="E283" t="str" cm="1">
        <f t="array" ref="E283">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283">
        <v>14</v>
      </c>
      <c r="G283" t="s">
        <v>19</v>
      </c>
      <c r="H283" t="str">
        <f>IF(PCOS[[#This Row],[Have you gained weight recently?2]]=1,"YES","NO")</f>
        <v>NO</v>
      </c>
      <c r="I283">
        <v>0</v>
      </c>
      <c r="J283" t="str">
        <f>IF(PCOS[[#This Row],[Do you have excessive body/facial hair growth ?2]]=1,"YES","NO")</f>
        <v>NO</v>
      </c>
      <c r="K283">
        <v>0</v>
      </c>
      <c r="L283" t="str">
        <f>IF(PCOS[[#This Row],[Are you noticing skin darkening recently?2]]=1,"YES","NO")</f>
        <v>NO</v>
      </c>
      <c r="M283">
        <v>0</v>
      </c>
      <c r="N283" t="str">
        <f>IF(PCOS[[#This Row],[Do have hair loss/hair thinning/baldness ?2]]=1,"YES","NO")</f>
        <v>NO</v>
      </c>
      <c r="O283">
        <v>0</v>
      </c>
      <c r="P283" t="str">
        <f>IF(PCOS[[#This Row],[Do you have pimples/acne on your face/jawline ?2]]=1,"YES","NO")</f>
        <v>NO</v>
      </c>
      <c r="Q283">
        <v>0</v>
      </c>
      <c r="R283" t="str">
        <f>IF(PCOS[[#This Row],[Do you eat fast food regularly ?2]]=1,"YES","NO")</f>
        <v>NO</v>
      </c>
      <c r="S283">
        <v>0</v>
      </c>
      <c r="T283" t="str">
        <f>IF(PCOS[[#This Row],[Do you exercise on a regular basis ?2]]=1,"YES","NO")</f>
        <v>NO</v>
      </c>
      <c r="U283">
        <v>0</v>
      </c>
      <c r="V283" t="str">
        <f>IF(PCOS[[#This Row],[Have you been diagnosed with PCOS/PCOD?2]]=1,"YES","NO")</f>
        <v>NO</v>
      </c>
      <c r="W283">
        <v>0</v>
      </c>
      <c r="X283" t="str">
        <f>IF(PCOS[[#This Row],[Do you experience mood swings ?2]]=1,"YES","NO")</f>
        <v>YES</v>
      </c>
      <c r="Y283">
        <v>1</v>
      </c>
      <c r="Z283" t="str">
        <f>IF(PCOS[[#This Row],[Are your periods regular ?2]]=1,"YES","NO")</f>
        <v>YES</v>
      </c>
      <c r="AA283">
        <v>1</v>
      </c>
      <c r="AB283" t="s">
        <v>31</v>
      </c>
    </row>
    <row r="284" spans="1:28" x14ac:dyDescent="0.3">
      <c r="A284">
        <v>27</v>
      </c>
      <c r="B284" t="str" cm="1">
        <f t="array" ref="B284">_xlfn.IFS(PCOS[[#This Row],[Age (in Years)]]&lt;=19,"Teenagers",PCOS[[#This Row],[Age (in Years)]]&lt;=29,"20's",PCOS[[#This Row],[Age (in Years)]]&lt;=39,"30's",PCOS[[#This Row],[Age (in Years)]]&lt;=49,"40's",PCOS[[#This Row],[Age (in Years)]]&lt;=59,"50's",PCOS[[#This Row],[Age (in Years)]]&lt;=69,"60's")</f>
        <v>20's</v>
      </c>
      <c r="C284">
        <v>56</v>
      </c>
      <c r="D284">
        <v>152</v>
      </c>
      <c r="E284" t="str" cm="1">
        <f t="array" ref="E284">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284">
        <v>13</v>
      </c>
      <c r="G284" t="s">
        <v>19</v>
      </c>
      <c r="H284" t="str">
        <f>IF(PCOS[[#This Row],[Have you gained weight recently?2]]=1,"YES","NO")</f>
        <v>NO</v>
      </c>
      <c r="I284">
        <v>0</v>
      </c>
      <c r="J284" t="str">
        <f>IF(PCOS[[#This Row],[Do you have excessive body/facial hair growth ?2]]=1,"YES","NO")</f>
        <v>NO</v>
      </c>
      <c r="K284">
        <v>0</v>
      </c>
      <c r="L284" t="str">
        <f>IF(PCOS[[#This Row],[Are you noticing skin darkening recently?2]]=1,"YES","NO")</f>
        <v>YES</v>
      </c>
      <c r="M284">
        <v>1</v>
      </c>
      <c r="N284" t="str">
        <f>IF(PCOS[[#This Row],[Do have hair loss/hair thinning/baldness ?2]]=1,"YES","NO")</f>
        <v>YES</v>
      </c>
      <c r="O284">
        <v>1</v>
      </c>
      <c r="P284" t="str">
        <f>IF(PCOS[[#This Row],[Do you have pimples/acne on your face/jawline ?2]]=1,"YES","NO")</f>
        <v>YES</v>
      </c>
      <c r="Q284">
        <v>1</v>
      </c>
      <c r="R284" t="str">
        <f>IF(PCOS[[#This Row],[Do you eat fast food regularly ?2]]=1,"YES","NO")</f>
        <v>NO</v>
      </c>
      <c r="S284">
        <v>0</v>
      </c>
      <c r="T284" t="str">
        <f>IF(PCOS[[#This Row],[Do you exercise on a regular basis ?2]]=1,"YES","NO")</f>
        <v>YES</v>
      </c>
      <c r="U284">
        <v>1</v>
      </c>
      <c r="V284" t="str">
        <f>IF(PCOS[[#This Row],[Have you been diagnosed with PCOS/PCOD?2]]=1,"YES","NO")</f>
        <v>NO</v>
      </c>
      <c r="W284">
        <v>0</v>
      </c>
      <c r="X284" t="str">
        <f>IF(PCOS[[#This Row],[Do you experience mood swings ?2]]=1,"YES","NO")</f>
        <v>YES</v>
      </c>
      <c r="Y284">
        <v>1</v>
      </c>
      <c r="Z284" t="str">
        <f>IF(PCOS[[#This Row],[Are your periods regular ?2]]=1,"YES","NO")</f>
        <v>YES</v>
      </c>
      <c r="AA284">
        <v>1</v>
      </c>
      <c r="AB284" t="s">
        <v>29</v>
      </c>
    </row>
    <row r="285" spans="1:28" x14ac:dyDescent="0.3">
      <c r="A285">
        <v>23</v>
      </c>
      <c r="B285" t="str" cm="1">
        <f t="array" ref="B285">_xlfn.IFS(PCOS[[#This Row],[Age (in Years)]]&lt;=19,"Teenagers",PCOS[[#This Row],[Age (in Years)]]&lt;=29,"20's",PCOS[[#This Row],[Age (in Years)]]&lt;=39,"30's",PCOS[[#This Row],[Age (in Years)]]&lt;=49,"40's",PCOS[[#This Row],[Age (in Years)]]&lt;=59,"50's",PCOS[[#This Row],[Age (in Years)]]&lt;=69,"60's")</f>
        <v>20's</v>
      </c>
      <c r="C285">
        <v>59</v>
      </c>
      <c r="D285">
        <v>159</v>
      </c>
      <c r="E285" t="str" cm="1">
        <f t="array" ref="E285">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285">
        <v>13</v>
      </c>
      <c r="G285" t="s">
        <v>19</v>
      </c>
      <c r="H285" t="str">
        <f>IF(PCOS[[#This Row],[Have you gained weight recently?2]]=1,"YES","NO")</f>
        <v>NO</v>
      </c>
      <c r="I285">
        <v>0</v>
      </c>
      <c r="J285" t="str">
        <f>IF(PCOS[[#This Row],[Do you have excessive body/facial hair growth ?2]]=1,"YES","NO")</f>
        <v>NO</v>
      </c>
      <c r="K285">
        <v>0</v>
      </c>
      <c r="L285" t="str">
        <f>IF(PCOS[[#This Row],[Are you noticing skin darkening recently?2]]=1,"YES","NO")</f>
        <v>YES</v>
      </c>
      <c r="M285">
        <v>1</v>
      </c>
      <c r="N285" t="str">
        <f>IF(PCOS[[#This Row],[Do have hair loss/hair thinning/baldness ?2]]=1,"YES","NO")</f>
        <v>YES</v>
      </c>
      <c r="O285">
        <v>1</v>
      </c>
      <c r="P285" t="str">
        <f>IF(PCOS[[#This Row],[Do you have pimples/acne on your face/jawline ?2]]=1,"YES","NO")</f>
        <v>NO</v>
      </c>
      <c r="Q285">
        <v>0</v>
      </c>
      <c r="R285" t="str">
        <f>IF(PCOS[[#This Row],[Do you eat fast food regularly ?2]]=1,"YES","NO")</f>
        <v>NO</v>
      </c>
      <c r="S285">
        <v>0</v>
      </c>
      <c r="T285" t="str">
        <f>IF(PCOS[[#This Row],[Do you exercise on a regular basis ?2]]=1,"YES","NO")</f>
        <v>YES</v>
      </c>
      <c r="U285">
        <v>1</v>
      </c>
      <c r="V285" t="str">
        <f>IF(PCOS[[#This Row],[Have you been diagnosed with PCOS/PCOD?2]]=1,"YES","NO")</f>
        <v>NO</v>
      </c>
      <c r="W285">
        <v>0</v>
      </c>
      <c r="X285" t="str">
        <f>IF(PCOS[[#This Row],[Do you experience mood swings ?2]]=1,"YES","NO")</f>
        <v>YES</v>
      </c>
      <c r="Y285">
        <v>1</v>
      </c>
      <c r="Z285" t="str">
        <f>IF(PCOS[[#This Row],[Are your periods regular ?2]]=1,"YES","NO")</f>
        <v>YES</v>
      </c>
      <c r="AA285">
        <v>1</v>
      </c>
      <c r="AB285" t="s">
        <v>27</v>
      </c>
    </row>
    <row r="286" spans="1:28" x14ac:dyDescent="0.3">
      <c r="A286">
        <v>24</v>
      </c>
      <c r="B286" t="str" cm="1">
        <f t="array" ref="B286">_xlfn.IFS(PCOS[[#This Row],[Age (in Years)]]&lt;=19,"Teenagers",PCOS[[#This Row],[Age (in Years)]]&lt;=29,"20's",PCOS[[#This Row],[Age (in Years)]]&lt;=39,"30's",PCOS[[#This Row],[Age (in Years)]]&lt;=49,"40's",PCOS[[#This Row],[Age (in Years)]]&lt;=59,"50's",PCOS[[#This Row],[Age (in Years)]]&lt;=69,"60's")</f>
        <v>20's</v>
      </c>
      <c r="C286">
        <v>75</v>
      </c>
      <c r="D286">
        <v>165</v>
      </c>
      <c r="E286" t="str" cm="1">
        <f t="array" ref="E286">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286">
        <v>15</v>
      </c>
      <c r="G286" t="s">
        <v>19</v>
      </c>
      <c r="H286" t="str">
        <f>IF(PCOS[[#This Row],[Have you gained weight recently?2]]=1,"YES","NO")</f>
        <v>YES</v>
      </c>
      <c r="I286">
        <v>1</v>
      </c>
      <c r="J286" t="str">
        <f>IF(PCOS[[#This Row],[Do you have excessive body/facial hair growth ?2]]=1,"YES","NO")</f>
        <v>YES</v>
      </c>
      <c r="K286">
        <v>1</v>
      </c>
      <c r="L286" t="str">
        <f>IF(PCOS[[#This Row],[Are you noticing skin darkening recently?2]]=1,"YES","NO")</f>
        <v>NO</v>
      </c>
      <c r="M286">
        <v>0</v>
      </c>
      <c r="N286" t="str">
        <f>IF(PCOS[[#This Row],[Do have hair loss/hair thinning/baldness ?2]]=1,"YES","NO")</f>
        <v>NO</v>
      </c>
      <c r="O286">
        <v>0</v>
      </c>
      <c r="P286" t="str">
        <f>IF(PCOS[[#This Row],[Do you have pimples/acne on your face/jawline ?2]]=1,"YES","NO")</f>
        <v>YES</v>
      </c>
      <c r="Q286">
        <v>1</v>
      </c>
      <c r="R286" t="str">
        <f>IF(PCOS[[#This Row],[Do you eat fast food regularly ?2]]=1,"YES","NO")</f>
        <v>NO</v>
      </c>
      <c r="S286">
        <v>0</v>
      </c>
      <c r="T286" t="str">
        <f>IF(PCOS[[#This Row],[Do you exercise on a regular basis ?2]]=1,"YES","NO")</f>
        <v>YES</v>
      </c>
      <c r="U286">
        <v>1</v>
      </c>
      <c r="V286" t="str">
        <f>IF(PCOS[[#This Row],[Have you been diagnosed with PCOS/PCOD?2]]=1,"YES","NO")</f>
        <v>NO</v>
      </c>
      <c r="W286">
        <v>0</v>
      </c>
      <c r="X286" t="str">
        <f>IF(PCOS[[#This Row],[Do you experience mood swings ?2]]=1,"YES","NO")</f>
        <v>YES</v>
      </c>
      <c r="Y286">
        <v>1</v>
      </c>
      <c r="Z286" t="str">
        <f>IF(PCOS[[#This Row],[Are your periods regular ?2]]=1,"YES","NO")</f>
        <v>YES</v>
      </c>
      <c r="AA286">
        <v>1</v>
      </c>
      <c r="AB286" t="s">
        <v>31</v>
      </c>
    </row>
    <row r="287" spans="1:28" x14ac:dyDescent="0.3">
      <c r="A287">
        <v>24</v>
      </c>
      <c r="B287" t="str" cm="1">
        <f t="array" ref="B287">_xlfn.IFS(PCOS[[#This Row],[Age (in Years)]]&lt;=19,"Teenagers",PCOS[[#This Row],[Age (in Years)]]&lt;=29,"20's",PCOS[[#This Row],[Age (in Years)]]&lt;=39,"30's",PCOS[[#This Row],[Age (in Years)]]&lt;=49,"40's",PCOS[[#This Row],[Age (in Years)]]&lt;=59,"50's",PCOS[[#This Row],[Age (in Years)]]&lt;=69,"60's")</f>
        <v>20's</v>
      </c>
      <c r="C287">
        <v>75</v>
      </c>
      <c r="D287">
        <v>165</v>
      </c>
      <c r="E287" t="str" cm="1">
        <f t="array" ref="E287">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287">
        <v>13</v>
      </c>
      <c r="G287" t="s">
        <v>19</v>
      </c>
      <c r="H287" t="str">
        <f>IF(PCOS[[#This Row],[Have you gained weight recently?2]]=1,"YES","NO")</f>
        <v>YES</v>
      </c>
      <c r="I287">
        <v>1</v>
      </c>
      <c r="J287" t="str">
        <f>IF(PCOS[[#This Row],[Do you have excessive body/facial hair growth ?2]]=1,"YES","NO")</f>
        <v>NO</v>
      </c>
      <c r="K287">
        <v>0</v>
      </c>
      <c r="L287" t="str">
        <f>IF(PCOS[[#This Row],[Are you noticing skin darkening recently?2]]=1,"YES","NO")</f>
        <v>YES</v>
      </c>
      <c r="M287">
        <v>1</v>
      </c>
      <c r="N287" t="str">
        <f>IF(PCOS[[#This Row],[Do have hair loss/hair thinning/baldness ?2]]=1,"YES","NO")</f>
        <v>YES</v>
      </c>
      <c r="O287">
        <v>1</v>
      </c>
      <c r="P287" t="str">
        <f>IF(PCOS[[#This Row],[Do you have pimples/acne on your face/jawline ?2]]=1,"YES","NO")</f>
        <v>NO</v>
      </c>
      <c r="Q287">
        <v>0</v>
      </c>
      <c r="R287" t="str">
        <f>IF(PCOS[[#This Row],[Do you eat fast food regularly ?2]]=1,"YES","NO")</f>
        <v>YES</v>
      </c>
      <c r="S287">
        <v>1</v>
      </c>
      <c r="T287" t="str">
        <f>IF(PCOS[[#This Row],[Do you exercise on a regular basis ?2]]=1,"YES","NO")</f>
        <v>YES</v>
      </c>
      <c r="U287">
        <v>1</v>
      </c>
      <c r="V287" t="str">
        <f>IF(PCOS[[#This Row],[Have you been diagnosed with PCOS/PCOD?2]]=1,"YES","NO")</f>
        <v>NO</v>
      </c>
      <c r="W287">
        <v>0</v>
      </c>
      <c r="X287" t="str">
        <f>IF(PCOS[[#This Row],[Do you experience mood swings ?2]]=1,"YES","NO")</f>
        <v>YES</v>
      </c>
      <c r="Y287">
        <v>1</v>
      </c>
      <c r="Z287" t="str">
        <f>IF(PCOS[[#This Row],[Are your periods regular ?2]]=1,"YES","NO")</f>
        <v>YES</v>
      </c>
      <c r="AA287">
        <v>1</v>
      </c>
      <c r="AB287" t="s">
        <v>27</v>
      </c>
    </row>
    <row r="288" spans="1:28" x14ac:dyDescent="0.3">
      <c r="A288">
        <v>18</v>
      </c>
      <c r="B288" t="str" cm="1">
        <f t="array" ref="B288">_xlfn.IFS(PCOS[[#This Row],[Age (in Years)]]&lt;=19,"Teenagers",PCOS[[#This Row],[Age (in Years)]]&lt;=29,"20's",PCOS[[#This Row],[Age (in Years)]]&lt;=39,"30's",PCOS[[#This Row],[Age (in Years)]]&lt;=49,"40's",PCOS[[#This Row],[Age (in Years)]]&lt;=59,"50's",PCOS[[#This Row],[Age (in Years)]]&lt;=69,"60's")</f>
        <v>Teenagers</v>
      </c>
      <c r="C288">
        <v>74</v>
      </c>
      <c r="D288">
        <v>183</v>
      </c>
      <c r="E288" t="str" cm="1">
        <f t="array" ref="E288">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288">
        <v>11</v>
      </c>
      <c r="G288" t="s">
        <v>19</v>
      </c>
      <c r="H288" t="str">
        <f>IF(PCOS[[#This Row],[Have you gained weight recently?2]]=1,"YES","NO")</f>
        <v>NO</v>
      </c>
      <c r="I288">
        <v>0</v>
      </c>
      <c r="J288" t="str">
        <f>IF(PCOS[[#This Row],[Do you have excessive body/facial hair growth ?2]]=1,"YES","NO")</f>
        <v>NO</v>
      </c>
      <c r="K288">
        <v>0</v>
      </c>
      <c r="L288" t="str">
        <f>IF(PCOS[[#This Row],[Are you noticing skin darkening recently?2]]=1,"YES","NO")</f>
        <v>NO</v>
      </c>
      <c r="M288">
        <v>0</v>
      </c>
      <c r="N288" t="str">
        <f>IF(PCOS[[#This Row],[Do have hair loss/hair thinning/baldness ?2]]=1,"YES","NO")</f>
        <v>NO</v>
      </c>
      <c r="O288">
        <v>0</v>
      </c>
      <c r="P288" t="str">
        <f>IF(PCOS[[#This Row],[Do you have pimples/acne on your face/jawline ?2]]=1,"YES","NO")</f>
        <v>NO</v>
      </c>
      <c r="Q288">
        <v>0</v>
      </c>
      <c r="R288" t="str">
        <f>IF(PCOS[[#This Row],[Do you eat fast food regularly ?2]]=1,"YES","NO")</f>
        <v>NO</v>
      </c>
      <c r="S288">
        <v>0</v>
      </c>
      <c r="T288" t="str">
        <f>IF(PCOS[[#This Row],[Do you exercise on a regular basis ?2]]=1,"YES","NO")</f>
        <v>NO</v>
      </c>
      <c r="U288">
        <v>0</v>
      </c>
      <c r="V288" t="str">
        <f>IF(PCOS[[#This Row],[Have you been diagnosed with PCOS/PCOD?2]]=1,"YES","NO")</f>
        <v>NO</v>
      </c>
      <c r="W288">
        <v>0</v>
      </c>
      <c r="X288" t="str">
        <f>IF(PCOS[[#This Row],[Do you experience mood swings ?2]]=1,"YES","NO")</f>
        <v>NO</v>
      </c>
      <c r="Y288">
        <v>0</v>
      </c>
      <c r="Z288" t="str">
        <f>IF(PCOS[[#This Row],[Are your periods regular ?2]]=1,"YES","NO")</f>
        <v>YES</v>
      </c>
      <c r="AA288">
        <v>1</v>
      </c>
      <c r="AB288" t="s">
        <v>27</v>
      </c>
    </row>
    <row r="289" spans="1:28" x14ac:dyDescent="0.3">
      <c r="A289">
        <v>20</v>
      </c>
      <c r="B289" t="str" cm="1">
        <f t="array" ref="B289">_xlfn.IFS(PCOS[[#This Row],[Age (in Years)]]&lt;=19,"Teenagers",PCOS[[#This Row],[Age (in Years)]]&lt;=29,"20's",PCOS[[#This Row],[Age (in Years)]]&lt;=39,"30's",PCOS[[#This Row],[Age (in Years)]]&lt;=49,"40's",PCOS[[#This Row],[Age (in Years)]]&lt;=59,"50's",PCOS[[#This Row],[Age (in Years)]]&lt;=69,"60's")</f>
        <v>20's</v>
      </c>
      <c r="C289">
        <v>75</v>
      </c>
      <c r="D289">
        <v>160</v>
      </c>
      <c r="E289" t="str" cm="1">
        <f t="array" ref="E289">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289">
        <v>15</v>
      </c>
      <c r="G289" t="s">
        <v>19</v>
      </c>
      <c r="H289" t="str">
        <f>IF(PCOS[[#This Row],[Have you gained weight recently?2]]=1,"YES","NO")</f>
        <v>NO</v>
      </c>
      <c r="I289">
        <v>0</v>
      </c>
      <c r="J289" t="str">
        <f>IF(PCOS[[#This Row],[Do you have excessive body/facial hair growth ?2]]=1,"YES","NO")</f>
        <v>NO</v>
      </c>
      <c r="K289">
        <v>0</v>
      </c>
      <c r="L289" t="str">
        <f>IF(PCOS[[#This Row],[Are you noticing skin darkening recently?2]]=1,"YES","NO")</f>
        <v>YES</v>
      </c>
      <c r="M289">
        <v>1</v>
      </c>
      <c r="N289" t="str">
        <f>IF(PCOS[[#This Row],[Do have hair loss/hair thinning/baldness ?2]]=1,"YES","NO")</f>
        <v>NO</v>
      </c>
      <c r="O289">
        <v>0</v>
      </c>
      <c r="P289" t="str">
        <f>IF(PCOS[[#This Row],[Do you have pimples/acne on your face/jawline ?2]]=1,"YES","NO")</f>
        <v>NO</v>
      </c>
      <c r="Q289">
        <v>0</v>
      </c>
      <c r="R289" t="str">
        <f>IF(PCOS[[#This Row],[Do you eat fast food regularly ?2]]=1,"YES","NO")</f>
        <v>YES</v>
      </c>
      <c r="S289">
        <v>1</v>
      </c>
      <c r="T289" t="str">
        <f>IF(PCOS[[#This Row],[Do you exercise on a regular basis ?2]]=1,"YES","NO")</f>
        <v>NO</v>
      </c>
      <c r="U289">
        <v>0</v>
      </c>
      <c r="V289" t="str">
        <f>IF(PCOS[[#This Row],[Have you been diagnosed with PCOS/PCOD?2]]=1,"YES","NO")</f>
        <v>NO</v>
      </c>
      <c r="W289">
        <v>0</v>
      </c>
      <c r="X289" t="str">
        <f>IF(PCOS[[#This Row],[Do you experience mood swings ?2]]=1,"YES","NO")</f>
        <v>NO</v>
      </c>
      <c r="Y289">
        <v>0</v>
      </c>
      <c r="Z289" t="str">
        <f>IF(PCOS[[#This Row],[Are your periods regular ?2]]=1,"YES","NO")</f>
        <v>YES</v>
      </c>
      <c r="AA289">
        <v>1</v>
      </c>
      <c r="AB289" t="s">
        <v>27</v>
      </c>
    </row>
    <row r="290" spans="1:28" x14ac:dyDescent="0.3">
      <c r="A290">
        <v>18</v>
      </c>
      <c r="B290" t="str" cm="1">
        <f t="array" ref="B290">_xlfn.IFS(PCOS[[#This Row],[Age (in Years)]]&lt;=19,"Teenagers",PCOS[[#This Row],[Age (in Years)]]&lt;=29,"20's",PCOS[[#This Row],[Age (in Years)]]&lt;=39,"30's",PCOS[[#This Row],[Age (in Years)]]&lt;=49,"40's",PCOS[[#This Row],[Age (in Years)]]&lt;=59,"50's",PCOS[[#This Row],[Age (in Years)]]&lt;=69,"60's")</f>
        <v>Teenagers</v>
      </c>
      <c r="C290">
        <v>66</v>
      </c>
      <c r="D290">
        <v>157</v>
      </c>
      <c r="E290" t="str" cm="1">
        <f t="array" ref="E290">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290">
        <v>15</v>
      </c>
      <c r="G290" t="s">
        <v>19</v>
      </c>
      <c r="H290" t="str">
        <f>IF(PCOS[[#This Row],[Have you gained weight recently?2]]=1,"YES","NO")</f>
        <v>YES</v>
      </c>
      <c r="I290">
        <v>1</v>
      </c>
      <c r="J290" t="str">
        <f>IF(PCOS[[#This Row],[Do you have excessive body/facial hair growth ?2]]=1,"YES","NO")</f>
        <v>YES</v>
      </c>
      <c r="K290">
        <v>1</v>
      </c>
      <c r="L290" t="str">
        <f>IF(PCOS[[#This Row],[Are you noticing skin darkening recently?2]]=1,"YES","NO")</f>
        <v>YES</v>
      </c>
      <c r="M290">
        <v>1</v>
      </c>
      <c r="N290" t="str">
        <f>IF(PCOS[[#This Row],[Do have hair loss/hair thinning/baldness ?2]]=1,"YES","NO")</f>
        <v>YES</v>
      </c>
      <c r="O290">
        <v>1</v>
      </c>
      <c r="P290" t="str">
        <f>IF(PCOS[[#This Row],[Do you have pimples/acne on your face/jawline ?2]]=1,"YES","NO")</f>
        <v>YES</v>
      </c>
      <c r="Q290">
        <v>1</v>
      </c>
      <c r="R290" t="str">
        <f>IF(PCOS[[#This Row],[Do you eat fast food regularly ?2]]=1,"YES","NO")</f>
        <v>YES</v>
      </c>
      <c r="S290">
        <v>1</v>
      </c>
      <c r="T290" t="str">
        <f>IF(PCOS[[#This Row],[Do you exercise on a regular basis ?2]]=1,"YES","NO")</f>
        <v>NO</v>
      </c>
      <c r="U290">
        <v>0</v>
      </c>
      <c r="V290" t="str">
        <f>IF(PCOS[[#This Row],[Have you been diagnosed with PCOS/PCOD?2]]=1,"YES","NO")</f>
        <v>NO</v>
      </c>
      <c r="W290">
        <v>0</v>
      </c>
      <c r="X290" t="str">
        <f>IF(PCOS[[#This Row],[Do you experience mood swings ?2]]=1,"YES","NO")</f>
        <v>YES</v>
      </c>
      <c r="Y290">
        <v>1</v>
      </c>
      <c r="Z290" t="str">
        <f>IF(PCOS[[#This Row],[Are your periods regular ?2]]=1,"YES","NO")</f>
        <v>YES</v>
      </c>
      <c r="AA290">
        <v>1</v>
      </c>
      <c r="AB290" t="s">
        <v>29</v>
      </c>
    </row>
    <row r="291" spans="1:28" x14ac:dyDescent="0.3">
      <c r="A291">
        <v>20</v>
      </c>
      <c r="B291" t="str" cm="1">
        <f t="array" ref="B291">_xlfn.IFS(PCOS[[#This Row],[Age (in Years)]]&lt;=19,"Teenagers",PCOS[[#This Row],[Age (in Years)]]&lt;=29,"20's",PCOS[[#This Row],[Age (in Years)]]&lt;=39,"30's",PCOS[[#This Row],[Age (in Years)]]&lt;=49,"40's",PCOS[[#This Row],[Age (in Years)]]&lt;=59,"50's",PCOS[[#This Row],[Age (in Years)]]&lt;=69,"60's")</f>
        <v>20's</v>
      </c>
      <c r="C291">
        <v>74</v>
      </c>
      <c r="D291">
        <v>162</v>
      </c>
      <c r="E291" t="str" cm="1">
        <f t="array" ref="E291">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291">
        <v>15</v>
      </c>
      <c r="G291" t="s">
        <v>21</v>
      </c>
      <c r="H291" t="str">
        <f>IF(PCOS[[#This Row],[Have you gained weight recently?2]]=1,"YES","NO")</f>
        <v>YES</v>
      </c>
      <c r="I291">
        <v>1</v>
      </c>
      <c r="J291" t="str">
        <f>IF(PCOS[[#This Row],[Do you have excessive body/facial hair growth ?2]]=1,"YES","NO")</f>
        <v>YES</v>
      </c>
      <c r="K291">
        <v>1</v>
      </c>
      <c r="L291" t="str">
        <f>IF(PCOS[[#This Row],[Are you noticing skin darkening recently?2]]=1,"YES","NO")</f>
        <v>NO</v>
      </c>
      <c r="M291">
        <v>0</v>
      </c>
      <c r="N291" t="str">
        <f>IF(PCOS[[#This Row],[Do have hair loss/hair thinning/baldness ?2]]=1,"YES","NO")</f>
        <v>YES</v>
      </c>
      <c r="O291">
        <v>1</v>
      </c>
      <c r="P291" t="str">
        <f>IF(PCOS[[#This Row],[Do you have pimples/acne on your face/jawline ?2]]=1,"YES","NO")</f>
        <v>YES</v>
      </c>
      <c r="Q291">
        <v>1</v>
      </c>
      <c r="R291" t="str">
        <f>IF(PCOS[[#This Row],[Do you eat fast food regularly ?2]]=1,"YES","NO")</f>
        <v>YES</v>
      </c>
      <c r="S291">
        <v>1</v>
      </c>
      <c r="T291" t="str">
        <f>IF(PCOS[[#This Row],[Do you exercise on a regular basis ?2]]=1,"YES","NO")</f>
        <v>NO</v>
      </c>
      <c r="U291">
        <v>0</v>
      </c>
      <c r="V291" t="str">
        <f>IF(PCOS[[#This Row],[Have you been diagnosed with PCOS/PCOD?2]]=1,"YES","NO")</f>
        <v>YES</v>
      </c>
      <c r="W291">
        <v>1</v>
      </c>
      <c r="X291" t="str">
        <f>IF(PCOS[[#This Row],[Do you experience mood swings ?2]]=1,"YES","NO")</f>
        <v>YES</v>
      </c>
      <c r="Y291">
        <v>1</v>
      </c>
      <c r="Z291" t="str">
        <f>IF(PCOS[[#This Row],[Are your periods regular ?2]]=1,"YES","NO")</f>
        <v>NO</v>
      </c>
      <c r="AA291">
        <v>0</v>
      </c>
      <c r="AB291" t="s">
        <v>29</v>
      </c>
    </row>
    <row r="292" spans="1:28" x14ac:dyDescent="0.3">
      <c r="A292">
        <v>19</v>
      </c>
      <c r="B292" t="str" cm="1">
        <f t="array" ref="B292">_xlfn.IFS(PCOS[[#This Row],[Age (in Years)]]&lt;=19,"Teenagers",PCOS[[#This Row],[Age (in Years)]]&lt;=29,"20's",PCOS[[#This Row],[Age (in Years)]]&lt;=39,"30's",PCOS[[#This Row],[Age (in Years)]]&lt;=49,"40's",PCOS[[#This Row],[Age (in Years)]]&lt;=59,"50's",PCOS[[#This Row],[Age (in Years)]]&lt;=69,"60's")</f>
        <v>Teenagers</v>
      </c>
      <c r="C292">
        <v>51</v>
      </c>
      <c r="D292">
        <v>165</v>
      </c>
      <c r="E292" t="str" cm="1">
        <f t="array" ref="E292">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292">
        <v>14</v>
      </c>
      <c r="G292" t="s">
        <v>19</v>
      </c>
      <c r="H292" t="str">
        <f>IF(PCOS[[#This Row],[Have you gained weight recently?2]]=1,"YES","NO")</f>
        <v>YES</v>
      </c>
      <c r="I292">
        <v>1</v>
      </c>
      <c r="J292" t="str">
        <f>IF(PCOS[[#This Row],[Do you have excessive body/facial hair growth ?2]]=1,"YES","NO")</f>
        <v>YES</v>
      </c>
      <c r="K292">
        <v>1</v>
      </c>
      <c r="L292" t="str">
        <f>IF(PCOS[[#This Row],[Are you noticing skin darkening recently?2]]=1,"YES","NO")</f>
        <v>YES</v>
      </c>
      <c r="M292">
        <v>1</v>
      </c>
      <c r="N292" t="str">
        <f>IF(PCOS[[#This Row],[Do have hair loss/hair thinning/baldness ?2]]=1,"YES","NO")</f>
        <v>NO</v>
      </c>
      <c r="O292">
        <v>0</v>
      </c>
      <c r="P292" t="str">
        <f>IF(PCOS[[#This Row],[Do you have pimples/acne on your face/jawline ?2]]=1,"YES","NO")</f>
        <v>YES</v>
      </c>
      <c r="Q292">
        <v>1</v>
      </c>
      <c r="R292" t="str">
        <f>IF(PCOS[[#This Row],[Do you eat fast food regularly ?2]]=1,"YES","NO")</f>
        <v>YES</v>
      </c>
      <c r="S292">
        <v>1</v>
      </c>
      <c r="T292" t="str">
        <f>IF(PCOS[[#This Row],[Do you exercise on a regular basis ?2]]=1,"YES","NO")</f>
        <v>NO</v>
      </c>
      <c r="U292">
        <v>0</v>
      </c>
      <c r="V292" t="str">
        <f>IF(PCOS[[#This Row],[Have you been diagnosed with PCOS/PCOD?2]]=1,"YES","NO")</f>
        <v>YES</v>
      </c>
      <c r="W292">
        <v>1</v>
      </c>
      <c r="X292" t="str">
        <f>IF(PCOS[[#This Row],[Do you experience mood swings ?2]]=1,"YES","NO")</f>
        <v>NO</v>
      </c>
      <c r="Y292">
        <v>0</v>
      </c>
      <c r="Z292" t="str">
        <f>IF(PCOS[[#This Row],[Are your periods regular ?2]]=1,"YES","NO")</f>
        <v>YES</v>
      </c>
      <c r="AA292">
        <v>1</v>
      </c>
      <c r="AB292" t="s">
        <v>31</v>
      </c>
    </row>
    <row r="293" spans="1:28" x14ac:dyDescent="0.3">
      <c r="A293">
        <v>15</v>
      </c>
      <c r="B293" t="str" cm="1">
        <f t="array" ref="B293">_xlfn.IFS(PCOS[[#This Row],[Age (in Years)]]&lt;=19,"Teenagers",PCOS[[#This Row],[Age (in Years)]]&lt;=29,"20's",PCOS[[#This Row],[Age (in Years)]]&lt;=39,"30's",PCOS[[#This Row],[Age (in Years)]]&lt;=49,"40's",PCOS[[#This Row],[Age (in Years)]]&lt;=59,"50's",PCOS[[#This Row],[Age (in Years)]]&lt;=69,"60's")</f>
        <v>Teenagers</v>
      </c>
      <c r="C293">
        <v>55</v>
      </c>
      <c r="D293">
        <v>167</v>
      </c>
      <c r="E293" t="str" cm="1">
        <f t="array" ref="E293">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293">
        <v>12</v>
      </c>
      <c r="G293" t="s">
        <v>20</v>
      </c>
      <c r="H293" t="str">
        <f>IF(PCOS[[#This Row],[Have you gained weight recently?2]]=1,"YES","NO")</f>
        <v>NO</v>
      </c>
      <c r="I293">
        <v>0</v>
      </c>
      <c r="J293" t="str">
        <f>IF(PCOS[[#This Row],[Do you have excessive body/facial hair growth ?2]]=1,"YES","NO")</f>
        <v>YES</v>
      </c>
      <c r="K293">
        <v>1</v>
      </c>
      <c r="L293" t="str">
        <f>IF(PCOS[[#This Row],[Are you noticing skin darkening recently?2]]=1,"YES","NO")</f>
        <v>NO</v>
      </c>
      <c r="M293">
        <v>0</v>
      </c>
      <c r="N293" t="str">
        <f>IF(PCOS[[#This Row],[Do have hair loss/hair thinning/baldness ?2]]=1,"YES","NO")</f>
        <v>YES</v>
      </c>
      <c r="O293">
        <v>1</v>
      </c>
      <c r="P293" t="str">
        <f>IF(PCOS[[#This Row],[Do you have pimples/acne on your face/jawline ?2]]=1,"YES","NO")</f>
        <v>NO</v>
      </c>
      <c r="Q293">
        <v>0</v>
      </c>
      <c r="R293" t="str">
        <f>IF(PCOS[[#This Row],[Do you eat fast food regularly ?2]]=1,"YES","NO")</f>
        <v>NO</v>
      </c>
      <c r="S293">
        <v>0</v>
      </c>
      <c r="T293" t="str">
        <f>IF(PCOS[[#This Row],[Do you exercise on a regular basis ?2]]=1,"YES","NO")</f>
        <v>NO</v>
      </c>
      <c r="U293">
        <v>0</v>
      </c>
      <c r="V293" t="str">
        <f>IF(PCOS[[#This Row],[Have you been diagnosed with PCOS/PCOD?2]]=1,"YES","NO")</f>
        <v>NO</v>
      </c>
      <c r="W293">
        <v>0</v>
      </c>
      <c r="X293" t="str">
        <f>IF(PCOS[[#This Row],[Do you experience mood swings ?2]]=1,"YES","NO")</f>
        <v>NO</v>
      </c>
      <c r="Y293">
        <v>0</v>
      </c>
      <c r="Z293" t="str">
        <f>IF(PCOS[[#This Row],[Are your periods regular ?2]]=1,"YES","NO")</f>
        <v>YES</v>
      </c>
      <c r="AA293">
        <v>1</v>
      </c>
      <c r="AB293" t="s">
        <v>31</v>
      </c>
    </row>
    <row r="294" spans="1:28" x14ac:dyDescent="0.3">
      <c r="A294">
        <v>17</v>
      </c>
      <c r="B294" t="str" cm="1">
        <f t="array" ref="B294">_xlfn.IFS(PCOS[[#This Row],[Age (in Years)]]&lt;=19,"Teenagers",PCOS[[#This Row],[Age (in Years)]]&lt;=29,"20's",PCOS[[#This Row],[Age (in Years)]]&lt;=39,"30's",PCOS[[#This Row],[Age (in Years)]]&lt;=49,"40's",PCOS[[#This Row],[Age (in Years)]]&lt;=59,"50's",PCOS[[#This Row],[Age (in Years)]]&lt;=69,"60's")</f>
        <v>Teenagers</v>
      </c>
      <c r="C294">
        <v>55</v>
      </c>
      <c r="D294">
        <v>162</v>
      </c>
      <c r="E294" t="str" cm="1">
        <f t="array" ref="E294">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294">
        <v>15</v>
      </c>
      <c r="G294" t="s">
        <v>19</v>
      </c>
      <c r="H294" t="str">
        <f>IF(PCOS[[#This Row],[Have you gained weight recently?2]]=1,"YES","NO")</f>
        <v>YES</v>
      </c>
      <c r="I294">
        <v>1</v>
      </c>
      <c r="J294" t="str">
        <f>IF(PCOS[[#This Row],[Do you have excessive body/facial hair growth ?2]]=1,"YES","NO")</f>
        <v>YES</v>
      </c>
      <c r="K294">
        <v>1</v>
      </c>
      <c r="L294" t="str">
        <f>IF(PCOS[[#This Row],[Are you noticing skin darkening recently?2]]=1,"YES","NO")</f>
        <v>NO</v>
      </c>
      <c r="M294">
        <v>0</v>
      </c>
      <c r="N294" t="str">
        <f>IF(PCOS[[#This Row],[Do have hair loss/hair thinning/baldness ?2]]=1,"YES","NO")</f>
        <v>YES</v>
      </c>
      <c r="O294">
        <v>1</v>
      </c>
      <c r="P294" t="str">
        <f>IF(PCOS[[#This Row],[Do you have pimples/acne on your face/jawline ?2]]=1,"YES","NO")</f>
        <v>YES</v>
      </c>
      <c r="Q294">
        <v>1</v>
      </c>
      <c r="R294" t="str">
        <f>IF(PCOS[[#This Row],[Do you eat fast food regularly ?2]]=1,"YES","NO")</f>
        <v>YES</v>
      </c>
      <c r="S294">
        <v>1</v>
      </c>
      <c r="T294" t="str">
        <f>IF(PCOS[[#This Row],[Do you exercise on a regular basis ?2]]=1,"YES","NO")</f>
        <v>NO</v>
      </c>
      <c r="U294">
        <v>0</v>
      </c>
      <c r="V294" t="str">
        <f>IF(PCOS[[#This Row],[Have you been diagnosed with PCOS/PCOD?2]]=1,"YES","NO")</f>
        <v>NO</v>
      </c>
      <c r="W294">
        <v>0</v>
      </c>
      <c r="X294" t="str">
        <f>IF(PCOS[[#This Row],[Do you experience mood swings ?2]]=1,"YES","NO")</f>
        <v>YES</v>
      </c>
      <c r="Y294">
        <v>1</v>
      </c>
      <c r="Z294" t="str">
        <f>IF(PCOS[[#This Row],[Are your periods regular ?2]]=1,"YES","NO")</f>
        <v>YES</v>
      </c>
      <c r="AA294">
        <v>1</v>
      </c>
      <c r="AB294" t="s">
        <v>29</v>
      </c>
    </row>
    <row r="295" spans="1:28" x14ac:dyDescent="0.3">
      <c r="A295">
        <v>17</v>
      </c>
      <c r="B295" t="str" cm="1">
        <f t="array" ref="B295">_xlfn.IFS(PCOS[[#This Row],[Age (in Years)]]&lt;=19,"Teenagers",PCOS[[#This Row],[Age (in Years)]]&lt;=29,"20's",PCOS[[#This Row],[Age (in Years)]]&lt;=39,"30's",PCOS[[#This Row],[Age (in Years)]]&lt;=49,"40's",PCOS[[#This Row],[Age (in Years)]]&lt;=59,"50's",PCOS[[#This Row],[Age (in Years)]]&lt;=69,"60's")</f>
        <v>Teenagers</v>
      </c>
      <c r="C295">
        <v>66</v>
      </c>
      <c r="D295">
        <v>152</v>
      </c>
      <c r="E295" t="str" cm="1">
        <f t="array" ref="E295">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295">
        <v>13</v>
      </c>
      <c r="G295" t="s">
        <v>19</v>
      </c>
      <c r="H295" t="str">
        <f>IF(PCOS[[#This Row],[Have you gained weight recently?2]]=1,"YES","NO")</f>
        <v>YES</v>
      </c>
      <c r="I295">
        <v>1</v>
      </c>
      <c r="J295" t="str">
        <f>IF(PCOS[[#This Row],[Do you have excessive body/facial hair growth ?2]]=1,"YES","NO")</f>
        <v>NO</v>
      </c>
      <c r="K295">
        <v>0</v>
      </c>
      <c r="L295" t="str">
        <f>IF(PCOS[[#This Row],[Are you noticing skin darkening recently?2]]=1,"YES","NO")</f>
        <v>YES</v>
      </c>
      <c r="M295">
        <v>1</v>
      </c>
      <c r="N295" t="str">
        <f>IF(PCOS[[#This Row],[Do have hair loss/hair thinning/baldness ?2]]=1,"YES","NO")</f>
        <v>YES</v>
      </c>
      <c r="O295">
        <v>1</v>
      </c>
      <c r="P295" t="str">
        <f>IF(PCOS[[#This Row],[Do you have pimples/acne on your face/jawline ?2]]=1,"YES","NO")</f>
        <v>NO</v>
      </c>
      <c r="Q295">
        <v>0</v>
      </c>
      <c r="R295" t="str">
        <f>IF(PCOS[[#This Row],[Do you eat fast food regularly ?2]]=1,"YES","NO")</f>
        <v>NO</v>
      </c>
      <c r="S295">
        <v>0</v>
      </c>
      <c r="T295" t="str">
        <f>IF(PCOS[[#This Row],[Do you exercise on a regular basis ?2]]=1,"YES","NO")</f>
        <v>NO</v>
      </c>
      <c r="U295">
        <v>0</v>
      </c>
      <c r="V295" t="str">
        <f>IF(PCOS[[#This Row],[Have you been diagnosed with PCOS/PCOD?2]]=1,"YES","NO")</f>
        <v>NO</v>
      </c>
      <c r="W295">
        <v>0</v>
      </c>
      <c r="X295" t="str">
        <f>IF(PCOS[[#This Row],[Do you experience mood swings ?2]]=1,"YES","NO")</f>
        <v>YES</v>
      </c>
      <c r="Y295">
        <v>1</v>
      </c>
      <c r="Z295" t="str">
        <f>IF(PCOS[[#This Row],[Are your periods regular ?2]]=1,"YES","NO")</f>
        <v>YES</v>
      </c>
      <c r="AA295">
        <v>1</v>
      </c>
      <c r="AB295" t="s">
        <v>31</v>
      </c>
    </row>
    <row r="296" spans="1:28" x14ac:dyDescent="0.3">
      <c r="A296">
        <v>19</v>
      </c>
      <c r="B296" t="str" cm="1">
        <f t="array" ref="B296">_xlfn.IFS(PCOS[[#This Row],[Age (in Years)]]&lt;=19,"Teenagers",PCOS[[#This Row],[Age (in Years)]]&lt;=29,"20's",PCOS[[#This Row],[Age (in Years)]]&lt;=39,"30's",PCOS[[#This Row],[Age (in Years)]]&lt;=49,"40's",PCOS[[#This Row],[Age (in Years)]]&lt;=59,"50's",PCOS[[#This Row],[Age (in Years)]]&lt;=69,"60's")</f>
        <v>Teenagers</v>
      </c>
      <c r="C296">
        <v>60</v>
      </c>
      <c r="D296">
        <v>171</v>
      </c>
      <c r="E296" t="str" cm="1">
        <f t="array" ref="E296">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296">
        <v>13</v>
      </c>
      <c r="G296" t="s">
        <v>19</v>
      </c>
      <c r="H296" t="str">
        <f>IF(PCOS[[#This Row],[Have you gained weight recently?2]]=1,"YES","NO")</f>
        <v>YES</v>
      </c>
      <c r="I296">
        <v>1</v>
      </c>
      <c r="J296" t="str">
        <f>IF(PCOS[[#This Row],[Do you have excessive body/facial hair growth ?2]]=1,"YES","NO")</f>
        <v>NO</v>
      </c>
      <c r="K296">
        <v>0</v>
      </c>
      <c r="L296" t="str">
        <f>IF(PCOS[[#This Row],[Are you noticing skin darkening recently?2]]=1,"YES","NO")</f>
        <v>NO</v>
      </c>
      <c r="M296">
        <v>0</v>
      </c>
      <c r="N296" t="str">
        <f>IF(PCOS[[#This Row],[Do have hair loss/hair thinning/baldness ?2]]=1,"YES","NO")</f>
        <v>YES</v>
      </c>
      <c r="O296">
        <v>1</v>
      </c>
      <c r="P296" t="str">
        <f>IF(PCOS[[#This Row],[Do you have pimples/acne on your face/jawline ?2]]=1,"YES","NO")</f>
        <v>NO</v>
      </c>
      <c r="Q296">
        <v>0</v>
      </c>
      <c r="R296" t="str">
        <f>IF(PCOS[[#This Row],[Do you eat fast food regularly ?2]]=1,"YES","NO")</f>
        <v>YES</v>
      </c>
      <c r="S296">
        <v>1</v>
      </c>
      <c r="T296" t="str">
        <f>IF(PCOS[[#This Row],[Do you exercise on a regular basis ?2]]=1,"YES","NO")</f>
        <v>NO</v>
      </c>
      <c r="U296">
        <v>0</v>
      </c>
      <c r="V296" t="str">
        <f>IF(PCOS[[#This Row],[Have you been diagnosed with PCOS/PCOD?2]]=1,"YES","NO")</f>
        <v>NO</v>
      </c>
      <c r="W296">
        <v>0</v>
      </c>
      <c r="X296" t="str">
        <f>IF(PCOS[[#This Row],[Do you experience mood swings ?2]]=1,"YES","NO")</f>
        <v>YES</v>
      </c>
      <c r="Y296">
        <v>1</v>
      </c>
      <c r="Z296" t="str">
        <f>IF(PCOS[[#This Row],[Are your periods regular ?2]]=1,"YES","NO")</f>
        <v>YES</v>
      </c>
      <c r="AA296">
        <v>1</v>
      </c>
      <c r="AB296" t="s">
        <v>25</v>
      </c>
    </row>
    <row r="297" spans="1:28" x14ac:dyDescent="0.3">
      <c r="A297">
        <v>25</v>
      </c>
      <c r="B297" t="str" cm="1">
        <f t="array" ref="B297">_xlfn.IFS(PCOS[[#This Row],[Age (in Years)]]&lt;=19,"Teenagers",PCOS[[#This Row],[Age (in Years)]]&lt;=29,"20's",PCOS[[#This Row],[Age (in Years)]]&lt;=39,"30's",PCOS[[#This Row],[Age (in Years)]]&lt;=49,"40's",PCOS[[#This Row],[Age (in Years)]]&lt;=59,"50's",PCOS[[#This Row],[Age (in Years)]]&lt;=69,"60's")</f>
        <v>20's</v>
      </c>
      <c r="C297">
        <v>58</v>
      </c>
      <c r="D297">
        <v>157</v>
      </c>
      <c r="E297" t="str" cm="1">
        <f t="array" ref="E297">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297">
        <v>15</v>
      </c>
      <c r="G297" t="s">
        <v>19</v>
      </c>
      <c r="H297" t="str">
        <f>IF(PCOS[[#This Row],[Have you gained weight recently?2]]=1,"YES","NO")</f>
        <v>NO</v>
      </c>
      <c r="I297">
        <v>0</v>
      </c>
      <c r="J297" t="str">
        <f>IF(PCOS[[#This Row],[Do you have excessive body/facial hair growth ?2]]=1,"YES","NO")</f>
        <v>YES</v>
      </c>
      <c r="K297">
        <v>1</v>
      </c>
      <c r="L297" t="str">
        <f>IF(PCOS[[#This Row],[Are you noticing skin darkening recently?2]]=1,"YES","NO")</f>
        <v>NO</v>
      </c>
      <c r="M297">
        <v>0</v>
      </c>
      <c r="N297" t="str">
        <f>IF(PCOS[[#This Row],[Do have hair loss/hair thinning/baldness ?2]]=1,"YES","NO")</f>
        <v>YES</v>
      </c>
      <c r="O297">
        <v>1</v>
      </c>
      <c r="P297" t="str">
        <f>IF(PCOS[[#This Row],[Do you have pimples/acne on your face/jawline ?2]]=1,"YES","NO")</f>
        <v>YES</v>
      </c>
      <c r="Q297">
        <v>1</v>
      </c>
      <c r="R297" t="str">
        <f>IF(PCOS[[#This Row],[Do you eat fast food regularly ?2]]=1,"YES","NO")</f>
        <v>NO</v>
      </c>
      <c r="S297">
        <v>0</v>
      </c>
      <c r="T297" t="str">
        <f>IF(PCOS[[#This Row],[Do you exercise on a regular basis ?2]]=1,"YES","NO")</f>
        <v>NO</v>
      </c>
      <c r="U297">
        <v>0</v>
      </c>
      <c r="V297" t="str">
        <f>IF(PCOS[[#This Row],[Have you been diagnosed with PCOS/PCOD?2]]=1,"YES","NO")</f>
        <v>NO</v>
      </c>
      <c r="W297">
        <v>0</v>
      </c>
      <c r="X297" t="str">
        <f>IF(PCOS[[#This Row],[Do you experience mood swings ?2]]=1,"YES","NO")</f>
        <v>YES</v>
      </c>
      <c r="Y297">
        <v>1</v>
      </c>
      <c r="Z297" t="str">
        <f>IF(PCOS[[#This Row],[Are your periods regular ?2]]=1,"YES","NO")</f>
        <v>YES</v>
      </c>
      <c r="AA297">
        <v>1</v>
      </c>
      <c r="AB297" t="s">
        <v>29</v>
      </c>
    </row>
    <row r="298" spans="1:28" x14ac:dyDescent="0.3">
      <c r="A298">
        <v>38</v>
      </c>
      <c r="B298" t="str" cm="1">
        <f t="array" ref="B298">_xlfn.IFS(PCOS[[#This Row],[Age (in Years)]]&lt;=19,"Teenagers",PCOS[[#This Row],[Age (in Years)]]&lt;=29,"20's",PCOS[[#This Row],[Age (in Years)]]&lt;=39,"30's",PCOS[[#This Row],[Age (in Years)]]&lt;=49,"40's",PCOS[[#This Row],[Age (in Years)]]&lt;=59,"50's",PCOS[[#This Row],[Age (in Years)]]&lt;=69,"60's")</f>
        <v>30's</v>
      </c>
      <c r="C298">
        <v>54</v>
      </c>
      <c r="D298">
        <v>157</v>
      </c>
      <c r="E298" t="str" cm="1">
        <f t="array" ref="E298">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298">
        <v>15</v>
      </c>
      <c r="G298" t="s">
        <v>19</v>
      </c>
      <c r="H298" t="str">
        <f>IF(PCOS[[#This Row],[Have you gained weight recently?2]]=1,"YES","NO")</f>
        <v>NO</v>
      </c>
      <c r="I298">
        <v>0</v>
      </c>
      <c r="J298" t="str">
        <f>IF(PCOS[[#This Row],[Do you have excessive body/facial hair growth ?2]]=1,"YES","NO")</f>
        <v>NO</v>
      </c>
      <c r="K298">
        <v>0</v>
      </c>
      <c r="L298" t="str">
        <f>IF(PCOS[[#This Row],[Are you noticing skin darkening recently?2]]=1,"YES","NO")</f>
        <v>NO</v>
      </c>
      <c r="M298">
        <v>0</v>
      </c>
      <c r="N298" t="str">
        <f>IF(PCOS[[#This Row],[Do have hair loss/hair thinning/baldness ?2]]=1,"YES","NO")</f>
        <v>NO</v>
      </c>
      <c r="O298">
        <v>0</v>
      </c>
      <c r="P298" t="str">
        <f>IF(PCOS[[#This Row],[Do you have pimples/acne on your face/jawline ?2]]=1,"YES","NO")</f>
        <v>YES</v>
      </c>
      <c r="Q298">
        <v>1</v>
      </c>
      <c r="R298" t="str">
        <f>IF(PCOS[[#This Row],[Do you eat fast food regularly ?2]]=1,"YES","NO")</f>
        <v>YES</v>
      </c>
      <c r="S298">
        <v>1</v>
      </c>
      <c r="T298" t="str">
        <f>IF(PCOS[[#This Row],[Do you exercise on a regular basis ?2]]=1,"YES","NO")</f>
        <v>YES</v>
      </c>
      <c r="U298">
        <v>1</v>
      </c>
      <c r="V298" t="str">
        <f>IF(PCOS[[#This Row],[Have you been diagnosed with PCOS/PCOD?2]]=1,"YES","NO")</f>
        <v>NO</v>
      </c>
      <c r="W298">
        <v>0</v>
      </c>
      <c r="X298" t="str">
        <f>IF(PCOS[[#This Row],[Do you experience mood swings ?2]]=1,"YES","NO")</f>
        <v>NO</v>
      </c>
      <c r="Y298">
        <v>0</v>
      </c>
      <c r="Z298" t="str">
        <f>IF(PCOS[[#This Row],[Are your periods regular ?2]]=1,"YES","NO")</f>
        <v>YES</v>
      </c>
      <c r="AA298">
        <v>1</v>
      </c>
      <c r="AB298" t="s">
        <v>29</v>
      </c>
    </row>
    <row r="299" spans="1:28" x14ac:dyDescent="0.3">
      <c r="A299">
        <v>36</v>
      </c>
      <c r="B299" t="str" cm="1">
        <f t="array" ref="B299">_xlfn.IFS(PCOS[[#This Row],[Age (in Years)]]&lt;=19,"Teenagers",PCOS[[#This Row],[Age (in Years)]]&lt;=29,"20's",PCOS[[#This Row],[Age (in Years)]]&lt;=39,"30's",PCOS[[#This Row],[Age (in Years)]]&lt;=49,"40's",PCOS[[#This Row],[Age (in Years)]]&lt;=59,"50's",PCOS[[#This Row],[Age (in Years)]]&lt;=69,"60's")</f>
        <v>30's</v>
      </c>
      <c r="C299">
        <v>65</v>
      </c>
      <c r="D299">
        <v>173</v>
      </c>
      <c r="E299" t="str" cm="1">
        <f t="array" ref="E299">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299">
        <v>15</v>
      </c>
      <c r="G299" t="s">
        <v>19</v>
      </c>
      <c r="H299" t="str">
        <f>IF(PCOS[[#This Row],[Have you gained weight recently?2]]=1,"YES","NO")</f>
        <v>NO</v>
      </c>
      <c r="I299">
        <v>0</v>
      </c>
      <c r="J299" t="str">
        <f>IF(PCOS[[#This Row],[Do you have excessive body/facial hair growth ?2]]=1,"YES","NO")</f>
        <v>NO</v>
      </c>
      <c r="K299">
        <v>0</v>
      </c>
      <c r="L299" t="str">
        <f>IF(PCOS[[#This Row],[Are you noticing skin darkening recently?2]]=1,"YES","NO")</f>
        <v>NO</v>
      </c>
      <c r="M299">
        <v>0</v>
      </c>
      <c r="N299" t="str">
        <f>IF(PCOS[[#This Row],[Do have hair loss/hair thinning/baldness ?2]]=1,"YES","NO")</f>
        <v>YES</v>
      </c>
      <c r="O299">
        <v>1</v>
      </c>
      <c r="P299" t="str">
        <f>IF(PCOS[[#This Row],[Do you have pimples/acne on your face/jawline ?2]]=1,"YES","NO")</f>
        <v>NO</v>
      </c>
      <c r="Q299">
        <v>0</v>
      </c>
      <c r="R299" t="str">
        <f>IF(PCOS[[#This Row],[Do you eat fast food regularly ?2]]=1,"YES","NO")</f>
        <v>NO</v>
      </c>
      <c r="S299">
        <v>0</v>
      </c>
      <c r="T299" t="str">
        <f>IF(PCOS[[#This Row],[Do you exercise on a regular basis ?2]]=1,"YES","NO")</f>
        <v>YES</v>
      </c>
      <c r="U299">
        <v>1</v>
      </c>
      <c r="V299" t="str">
        <f>IF(PCOS[[#This Row],[Have you been diagnosed with PCOS/PCOD?2]]=1,"YES","NO")</f>
        <v>NO</v>
      </c>
      <c r="W299">
        <v>0</v>
      </c>
      <c r="X299" t="str">
        <f>IF(PCOS[[#This Row],[Do you experience mood swings ?2]]=1,"YES","NO")</f>
        <v>YES</v>
      </c>
      <c r="Y299">
        <v>1</v>
      </c>
      <c r="Z299" t="str">
        <f>IF(PCOS[[#This Row],[Are your periods regular ?2]]=1,"YES","NO")</f>
        <v>YES</v>
      </c>
      <c r="AA299">
        <v>1</v>
      </c>
      <c r="AB299" t="s">
        <v>29</v>
      </c>
    </row>
    <row r="300" spans="1:28" x14ac:dyDescent="0.3">
      <c r="A300">
        <v>18</v>
      </c>
      <c r="B300" t="str" cm="1">
        <f t="array" ref="B300">_xlfn.IFS(PCOS[[#This Row],[Age (in Years)]]&lt;=19,"Teenagers",PCOS[[#This Row],[Age (in Years)]]&lt;=29,"20's",PCOS[[#This Row],[Age (in Years)]]&lt;=39,"30's",PCOS[[#This Row],[Age (in Years)]]&lt;=49,"40's",PCOS[[#This Row],[Age (in Years)]]&lt;=59,"50's",PCOS[[#This Row],[Age (in Years)]]&lt;=69,"60's")</f>
        <v>Teenagers</v>
      </c>
      <c r="C300">
        <v>45</v>
      </c>
      <c r="D300">
        <v>162</v>
      </c>
      <c r="E300" t="str" cm="1">
        <f t="array" ref="E300">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00">
        <v>13</v>
      </c>
      <c r="G300" t="s">
        <v>20</v>
      </c>
      <c r="H300" t="str">
        <f>IF(PCOS[[#This Row],[Have you gained weight recently?2]]=1,"YES","NO")</f>
        <v>YES</v>
      </c>
      <c r="I300">
        <v>1</v>
      </c>
      <c r="J300" t="str">
        <f>IF(PCOS[[#This Row],[Do you have excessive body/facial hair growth ?2]]=1,"YES","NO")</f>
        <v>YES</v>
      </c>
      <c r="K300">
        <v>1</v>
      </c>
      <c r="L300" t="str">
        <f>IF(PCOS[[#This Row],[Are you noticing skin darkening recently?2]]=1,"YES","NO")</f>
        <v>YES</v>
      </c>
      <c r="M300">
        <v>1</v>
      </c>
      <c r="N300" t="str">
        <f>IF(PCOS[[#This Row],[Do have hair loss/hair thinning/baldness ?2]]=1,"YES","NO")</f>
        <v>YES</v>
      </c>
      <c r="O300">
        <v>1</v>
      </c>
      <c r="P300" t="str">
        <f>IF(PCOS[[#This Row],[Do you have pimples/acne on your face/jawline ?2]]=1,"YES","NO")</f>
        <v>NO</v>
      </c>
      <c r="Q300">
        <v>0</v>
      </c>
      <c r="R300" t="str">
        <f>IF(PCOS[[#This Row],[Do you eat fast food regularly ?2]]=1,"YES","NO")</f>
        <v>YES</v>
      </c>
      <c r="S300">
        <v>1</v>
      </c>
      <c r="T300" t="str">
        <f>IF(PCOS[[#This Row],[Do you exercise on a regular basis ?2]]=1,"YES","NO")</f>
        <v>NO</v>
      </c>
      <c r="U300">
        <v>0</v>
      </c>
      <c r="V300" t="str">
        <f>IF(PCOS[[#This Row],[Have you been diagnosed with PCOS/PCOD?2]]=1,"YES","NO")</f>
        <v>NO</v>
      </c>
      <c r="W300">
        <v>0</v>
      </c>
      <c r="X300" t="str">
        <f>IF(PCOS[[#This Row],[Do you experience mood swings ?2]]=1,"YES","NO")</f>
        <v>YES</v>
      </c>
      <c r="Y300">
        <v>1</v>
      </c>
      <c r="Z300" t="str">
        <f>IF(PCOS[[#This Row],[Are your periods regular ?2]]=1,"YES","NO")</f>
        <v>YES</v>
      </c>
      <c r="AA300">
        <v>1</v>
      </c>
      <c r="AB300" t="s">
        <v>31</v>
      </c>
    </row>
    <row r="301" spans="1:28" x14ac:dyDescent="0.3">
      <c r="A301">
        <v>48</v>
      </c>
      <c r="B301" t="str" cm="1">
        <f t="array" ref="B301">_xlfn.IFS(PCOS[[#This Row],[Age (in Years)]]&lt;=19,"Teenagers",PCOS[[#This Row],[Age (in Years)]]&lt;=29,"20's",PCOS[[#This Row],[Age (in Years)]]&lt;=39,"30's",PCOS[[#This Row],[Age (in Years)]]&lt;=49,"40's",PCOS[[#This Row],[Age (in Years)]]&lt;=59,"50's",PCOS[[#This Row],[Age (in Years)]]&lt;=69,"60's")</f>
        <v>40's</v>
      </c>
      <c r="C301">
        <v>40</v>
      </c>
      <c r="D301">
        <v>154</v>
      </c>
      <c r="E301" t="str" cm="1">
        <f t="array" ref="E301">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01">
        <v>13</v>
      </c>
      <c r="G301" t="s">
        <v>19</v>
      </c>
      <c r="H301" t="str">
        <f>IF(PCOS[[#This Row],[Have you gained weight recently?2]]=1,"YES","NO")</f>
        <v>NO</v>
      </c>
      <c r="I301">
        <v>0</v>
      </c>
      <c r="J301" t="str">
        <f>IF(PCOS[[#This Row],[Do you have excessive body/facial hair growth ?2]]=1,"YES","NO")</f>
        <v>NO</v>
      </c>
      <c r="K301">
        <v>0</v>
      </c>
      <c r="L301" t="str">
        <f>IF(PCOS[[#This Row],[Are you noticing skin darkening recently?2]]=1,"YES","NO")</f>
        <v>YES</v>
      </c>
      <c r="M301">
        <v>1</v>
      </c>
      <c r="N301" t="str">
        <f>IF(PCOS[[#This Row],[Do have hair loss/hair thinning/baldness ?2]]=1,"YES","NO")</f>
        <v>YES</v>
      </c>
      <c r="O301">
        <v>1</v>
      </c>
      <c r="P301" t="str">
        <f>IF(PCOS[[#This Row],[Do you have pimples/acne on your face/jawline ?2]]=1,"YES","NO")</f>
        <v>NO</v>
      </c>
      <c r="Q301">
        <v>0</v>
      </c>
      <c r="R301" t="str">
        <f>IF(PCOS[[#This Row],[Do you eat fast food regularly ?2]]=1,"YES","NO")</f>
        <v>NO</v>
      </c>
      <c r="S301">
        <v>0</v>
      </c>
      <c r="T301" t="str">
        <f>IF(PCOS[[#This Row],[Do you exercise on a regular basis ?2]]=1,"YES","NO")</f>
        <v>NO</v>
      </c>
      <c r="U301">
        <v>0</v>
      </c>
      <c r="V301" t="str">
        <f>IF(PCOS[[#This Row],[Have you been diagnosed with PCOS/PCOD?2]]=1,"YES","NO")</f>
        <v>NO</v>
      </c>
      <c r="W301">
        <v>0</v>
      </c>
      <c r="X301" t="str">
        <f>IF(PCOS[[#This Row],[Do you experience mood swings ?2]]=1,"YES","NO")</f>
        <v>YES</v>
      </c>
      <c r="Y301">
        <v>1</v>
      </c>
      <c r="Z301" t="str">
        <f>IF(PCOS[[#This Row],[Are your periods regular ?2]]=1,"YES","NO")</f>
        <v>YES</v>
      </c>
      <c r="AA301">
        <v>1</v>
      </c>
      <c r="AB301" t="s">
        <v>25</v>
      </c>
    </row>
    <row r="302" spans="1:28" x14ac:dyDescent="0.3">
      <c r="A302">
        <v>22</v>
      </c>
      <c r="B302" t="str" cm="1">
        <f t="array" ref="B302">_xlfn.IFS(PCOS[[#This Row],[Age (in Years)]]&lt;=19,"Teenagers",PCOS[[#This Row],[Age (in Years)]]&lt;=29,"20's",PCOS[[#This Row],[Age (in Years)]]&lt;=39,"30's",PCOS[[#This Row],[Age (in Years)]]&lt;=49,"40's",PCOS[[#This Row],[Age (in Years)]]&lt;=59,"50's",PCOS[[#This Row],[Age (in Years)]]&lt;=69,"60's")</f>
        <v>20's</v>
      </c>
      <c r="C302">
        <v>46</v>
      </c>
      <c r="D302">
        <v>165</v>
      </c>
      <c r="E302" t="str" cm="1">
        <f t="array" ref="E302">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02">
        <v>14</v>
      </c>
      <c r="G302" t="s">
        <v>19</v>
      </c>
      <c r="H302" t="str">
        <f>IF(PCOS[[#This Row],[Have you gained weight recently?2]]=1,"YES","NO")</f>
        <v>NO</v>
      </c>
      <c r="I302">
        <v>0</v>
      </c>
      <c r="J302" t="str">
        <f>IF(PCOS[[#This Row],[Do you have excessive body/facial hair growth ?2]]=1,"YES","NO")</f>
        <v>NO</v>
      </c>
      <c r="K302">
        <v>0</v>
      </c>
      <c r="L302" t="str">
        <f>IF(PCOS[[#This Row],[Are you noticing skin darkening recently?2]]=1,"YES","NO")</f>
        <v>NO</v>
      </c>
      <c r="M302">
        <v>0</v>
      </c>
      <c r="N302" t="str">
        <f>IF(PCOS[[#This Row],[Do have hair loss/hair thinning/baldness ?2]]=1,"YES","NO")</f>
        <v>YES</v>
      </c>
      <c r="O302">
        <v>1</v>
      </c>
      <c r="P302" t="str">
        <f>IF(PCOS[[#This Row],[Do you have pimples/acne on your face/jawline ?2]]=1,"YES","NO")</f>
        <v>NO</v>
      </c>
      <c r="Q302">
        <v>0</v>
      </c>
      <c r="R302" t="str">
        <f>IF(PCOS[[#This Row],[Do you eat fast food regularly ?2]]=1,"YES","NO")</f>
        <v>NO</v>
      </c>
      <c r="S302">
        <v>0</v>
      </c>
      <c r="T302" t="str">
        <f>IF(PCOS[[#This Row],[Do you exercise on a regular basis ?2]]=1,"YES","NO")</f>
        <v>NO</v>
      </c>
      <c r="U302">
        <v>0</v>
      </c>
      <c r="V302" t="str">
        <f>IF(PCOS[[#This Row],[Have you been diagnosed with PCOS/PCOD?2]]=1,"YES","NO")</f>
        <v>NO</v>
      </c>
      <c r="W302">
        <v>0</v>
      </c>
      <c r="X302" t="str">
        <f>IF(PCOS[[#This Row],[Do you experience mood swings ?2]]=1,"YES","NO")</f>
        <v>NO</v>
      </c>
      <c r="Y302">
        <v>0</v>
      </c>
      <c r="Z302" t="str">
        <f>IF(PCOS[[#This Row],[Are your periods regular ?2]]=1,"YES","NO")</f>
        <v>YES</v>
      </c>
      <c r="AA302">
        <v>1</v>
      </c>
      <c r="AB302" t="s">
        <v>29</v>
      </c>
    </row>
    <row r="303" spans="1:28" x14ac:dyDescent="0.3">
      <c r="A303">
        <v>25</v>
      </c>
      <c r="B303" t="str" cm="1">
        <f t="array" ref="B303">_xlfn.IFS(PCOS[[#This Row],[Age (in Years)]]&lt;=19,"Teenagers",PCOS[[#This Row],[Age (in Years)]]&lt;=29,"20's",PCOS[[#This Row],[Age (in Years)]]&lt;=39,"30's",PCOS[[#This Row],[Age (in Years)]]&lt;=49,"40's",PCOS[[#This Row],[Age (in Years)]]&lt;=59,"50's",PCOS[[#This Row],[Age (in Years)]]&lt;=69,"60's")</f>
        <v>20's</v>
      </c>
      <c r="C303">
        <v>51</v>
      </c>
      <c r="D303">
        <v>144</v>
      </c>
      <c r="E303" t="str" cm="1">
        <f t="array" ref="E303">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03">
        <v>13</v>
      </c>
      <c r="G303" t="s">
        <v>21</v>
      </c>
      <c r="H303" t="str">
        <f>IF(PCOS[[#This Row],[Have you gained weight recently?2]]=1,"YES","NO")</f>
        <v>YES</v>
      </c>
      <c r="I303">
        <v>1</v>
      </c>
      <c r="J303" t="str">
        <f>IF(PCOS[[#This Row],[Do you have excessive body/facial hair growth ?2]]=1,"YES","NO")</f>
        <v>YES</v>
      </c>
      <c r="K303">
        <v>1</v>
      </c>
      <c r="L303" t="str">
        <f>IF(PCOS[[#This Row],[Are you noticing skin darkening recently?2]]=1,"YES","NO")</f>
        <v>NO</v>
      </c>
      <c r="M303">
        <v>0</v>
      </c>
      <c r="N303" t="str">
        <f>IF(PCOS[[#This Row],[Do have hair loss/hair thinning/baldness ?2]]=1,"YES","NO")</f>
        <v>YES</v>
      </c>
      <c r="O303">
        <v>1</v>
      </c>
      <c r="P303" t="str">
        <f>IF(PCOS[[#This Row],[Do you have pimples/acne on your face/jawline ?2]]=1,"YES","NO")</f>
        <v>NO</v>
      </c>
      <c r="Q303">
        <v>0</v>
      </c>
      <c r="R303" t="str">
        <f>IF(PCOS[[#This Row],[Do you eat fast food regularly ?2]]=1,"YES","NO")</f>
        <v>NO</v>
      </c>
      <c r="S303">
        <v>0</v>
      </c>
      <c r="T303" t="str">
        <f>IF(PCOS[[#This Row],[Do you exercise on a regular basis ?2]]=1,"YES","NO")</f>
        <v>NO</v>
      </c>
      <c r="U303">
        <v>0</v>
      </c>
      <c r="V303" t="str">
        <f>IF(PCOS[[#This Row],[Have you been diagnosed with PCOS/PCOD?2]]=1,"YES","NO")</f>
        <v>YES</v>
      </c>
      <c r="W303">
        <v>1</v>
      </c>
      <c r="X303" t="str">
        <f>IF(PCOS[[#This Row],[Do you experience mood swings ?2]]=1,"YES","NO")</f>
        <v>NO</v>
      </c>
      <c r="Y303">
        <v>0</v>
      </c>
      <c r="Z303" t="str">
        <f>IF(PCOS[[#This Row],[Are your periods regular ?2]]=1,"YES","NO")</f>
        <v>NO</v>
      </c>
      <c r="AA303">
        <v>0</v>
      </c>
      <c r="AB303" t="s">
        <v>29</v>
      </c>
    </row>
    <row r="304" spans="1:28" x14ac:dyDescent="0.3">
      <c r="A304">
        <v>18</v>
      </c>
      <c r="B304" t="str" cm="1">
        <f t="array" ref="B304">_xlfn.IFS(PCOS[[#This Row],[Age (in Years)]]&lt;=19,"Teenagers",PCOS[[#This Row],[Age (in Years)]]&lt;=29,"20's",PCOS[[#This Row],[Age (in Years)]]&lt;=39,"30's",PCOS[[#This Row],[Age (in Years)]]&lt;=49,"40's",PCOS[[#This Row],[Age (in Years)]]&lt;=59,"50's",PCOS[[#This Row],[Age (in Years)]]&lt;=69,"60's")</f>
        <v>Teenagers</v>
      </c>
      <c r="C304">
        <v>60</v>
      </c>
      <c r="D304">
        <v>165</v>
      </c>
      <c r="E304" t="str" cm="1">
        <f t="array" ref="E304">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04">
        <v>13</v>
      </c>
      <c r="G304" t="s">
        <v>19</v>
      </c>
      <c r="H304" t="str">
        <f>IF(PCOS[[#This Row],[Have you gained weight recently?2]]=1,"YES","NO")</f>
        <v>NO</v>
      </c>
      <c r="I304">
        <v>0</v>
      </c>
      <c r="J304" t="str">
        <f>IF(PCOS[[#This Row],[Do you have excessive body/facial hair growth ?2]]=1,"YES","NO")</f>
        <v>YES</v>
      </c>
      <c r="K304">
        <v>1</v>
      </c>
      <c r="L304" t="str">
        <f>IF(PCOS[[#This Row],[Are you noticing skin darkening recently?2]]=1,"YES","NO")</f>
        <v>NO</v>
      </c>
      <c r="M304">
        <v>0</v>
      </c>
      <c r="N304" t="str">
        <f>IF(PCOS[[#This Row],[Do have hair loss/hair thinning/baldness ?2]]=1,"YES","NO")</f>
        <v>NO</v>
      </c>
      <c r="O304">
        <v>0</v>
      </c>
      <c r="P304" t="str">
        <f>IF(PCOS[[#This Row],[Do you have pimples/acne on your face/jawline ?2]]=1,"YES","NO")</f>
        <v>YES</v>
      </c>
      <c r="Q304">
        <v>1</v>
      </c>
      <c r="R304" t="str">
        <f>IF(PCOS[[#This Row],[Do you eat fast food regularly ?2]]=1,"YES","NO")</f>
        <v>NO</v>
      </c>
      <c r="S304">
        <v>0</v>
      </c>
      <c r="T304" t="str">
        <f>IF(PCOS[[#This Row],[Do you exercise on a regular basis ?2]]=1,"YES","NO")</f>
        <v>YES</v>
      </c>
      <c r="U304">
        <v>1</v>
      </c>
      <c r="V304" t="str">
        <f>IF(PCOS[[#This Row],[Have you been diagnosed with PCOS/PCOD?2]]=1,"YES","NO")</f>
        <v>NO</v>
      </c>
      <c r="W304">
        <v>0</v>
      </c>
      <c r="X304" t="str">
        <f>IF(PCOS[[#This Row],[Do you experience mood swings ?2]]=1,"YES","NO")</f>
        <v>YES</v>
      </c>
      <c r="Y304">
        <v>1</v>
      </c>
      <c r="Z304" t="str">
        <f>IF(PCOS[[#This Row],[Are your periods regular ?2]]=1,"YES","NO")</f>
        <v>YES</v>
      </c>
      <c r="AA304">
        <v>1</v>
      </c>
      <c r="AB304" t="s">
        <v>29</v>
      </c>
    </row>
    <row r="305" spans="1:28" x14ac:dyDescent="0.3">
      <c r="A305">
        <v>13</v>
      </c>
      <c r="B305" t="str" cm="1">
        <f t="array" ref="B305">_xlfn.IFS(PCOS[[#This Row],[Age (in Years)]]&lt;=19,"Teenagers",PCOS[[#This Row],[Age (in Years)]]&lt;=29,"20's",PCOS[[#This Row],[Age (in Years)]]&lt;=39,"30's",PCOS[[#This Row],[Age (in Years)]]&lt;=49,"40's",PCOS[[#This Row],[Age (in Years)]]&lt;=59,"50's",PCOS[[#This Row],[Age (in Years)]]&lt;=69,"60's")</f>
        <v>Teenagers</v>
      </c>
      <c r="C305">
        <v>50</v>
      </c>
      <c r="D305">
        <v>165</v>
      </c>
      <c r="E305" t="str" cm="1">
        <f t="array" ref="E305">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305">
        <v>11</v>
      </c>
      <c r="G305" t="s">
        <v>19</v>
      </c>
      <c r="H305" t="str">
        <f>IF(PCOS[[#This Row],[Have you gained weight recently?2]]=1,"YES","NO")</f>
        <v>YES</v>
      </c>
      <c r="I305">
        <v>1</v>
      </c>
      <c r="J305" t="str">
        <f>IF(PCOS[[#This Row],[Do you have excessive body/facial hair growth ?2]]=1,"YES","NO")</f>
        <v>YES</v>
      </c>
      <c r="K305">
        <v>1</v>
      </c>
      <c r="L305" t="str">
        <f>IF(PCOS[[#This Row],[Are you noticing skin darkening recently?2]]=1,"YES","NO")</f>
        <v>YES</v>
      </c>
      <c r="M305">
        <v>1</v>
      </c>
      <c r="N305" t="str">
        <f>IF(PCOS[[#This Row],[Do have hair loss/hair thinning/baldness ?2]]=1,"YES","NO")</f>
        <v>YES</v>
      </c>
      <c r="O305">
        <v>1</v>
      </c>
      <c r="P305" t="str">
        <f>IF(PCOS[[#This Row],[Do you have pimples/acne on your face/jawline ?2]]=1,"YES","NO")</f>
        <v>NO</v>
      </c>
      <c r="Q305">
        <v>0</v>
      </c>
      <c r="R305" t="str">
        <f>IF(PCOS[[#This Row],[Do you eat fast food regularly ?2]]=1,"YES","NO")</f>
        <v>YES</v>
      </c>
      <c r="S305">
        <v>1</v>
      </c>
      <c r="T305" t="str">
        <f>IF(PCOS[[#This Row],[Do you exercise on a regular basis ?2]]=1,"YES","NO")</f>
        <v>NO</v>
      </c>
      <c r="U305">
        <v>0</v>
      </c>
      <c r="V305" t="str">
        <f>IF(PCOS[[#This Row],[Have you been diagnosed with PCOS/PCOD?2]]=1,"YES","NO")</f>
        <v>YES</v>
      </c>
      <c r="W305">
        <v>1</v>
      </c>
      <c r="X305" t="str">
        <f>IF(PCOS[[#This Row],[Do you experience mood swings ?2]]=1,"YES","NO")</f>
        <v>YES</v>
      </c>
      <c r="Y305">
        <v>1</v>
      </c>
      <c r="Z305" t="str">
        <f>IF(PCOS[[#This Row],[Are your periods regular ?2]]=1,"YES","NO")</f>
        <v>YES</v>
      </c>
      <c r="AA305">
        <v>1</v>
      </c>
      <c r="AB305" t="s">
        <v>32</v>
      </c>
    </row>
    <row r="306" spans="1:28" x14ac:dyDescent="0.3">
      <c r="A306">
        <v>30</v>
      </c>
      <c r="B306" t="str" cm="1">
        <f t="array" ref="B306">_xlfn.IFS(PCOS[[#This Row],[Age (in Years)]]&lt;=19,"Teenagers",PCOS[[#This Row],[Age (in Years)]]&lt;=29,"20's",PCOS[[#This Row],[Age (in Years)]]&lt;=39,"30's",PCOS[[#This Row],[Age (in Years)]]&lt;=49,"40's",PCOS[[#This Row],[Age (in Years)]]&lt;=59,"50's",PCOS[[#This Row],[Age (in Years)]]&lt;=69,"60's")</f>
        <v>30's</v>
      </c>
      <c r="C306">
        <v>48</v>
      </c>
      <c r="D306">
        <v>150</v>
      </c>
      <c r="E306" t="str" cm="1">
        <f t="array" ref="E306">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06">
        <v>13</v>
      </c>
      <c r="G306" t="s">
        <v>20</v>
      </c>
      <c r="H306" t="str">
        <f>IF(PCOS[[#This Row],[Have you gained weight recently?2]]=1,"YES","NO")</f>
        <v>YES</v>
      </c>
      <c r="I306">
        <v>1</v>
      </c>
      <c r="J306" t="str">
        <f>IF(PCOS[[#This Row],[Do you have excessive body/facial hair growth ?2]]=1,"YES","NO")</f>
        <v>NO</v>
      </c>
      <c r="K306">
        <v>0</v>
      </c>
      <c r="L306" t="str">
        <f>IF(PCOS[[#This Row],[Are you noticing skin darkening recently?2]]=1,"YES","NO")</f>
        <v>YES</v>
      </c>
      <c r="M306">
        <v>1</v>
      </c>
      <c r="N306" t="str">
        <f>IF(PCOS[[#This Row],[Do have hair loss/hair thinning/baldness ?2]]=1,"YES","NO")</f>
        <v>YES</v>
      </c>
      <c r="O306">
        <v>1</v>
      </c>
      <c r="P306" t="str">
        <f>IF(PCOS[[#This Row],[Do you have pimples/acne on your face/jawline ?2]]=1,"YES","NO")</f>
        <v>NO</v>
      </c>
      <c r="Q306">
        <v>0</v>
      </c>
      <c r="R306" t="str">
        <f>IF(PCOS[[#This Row],[Do you eat fast food regularly ?2]]=1,"YES","NO")</f>
        <v>YES</v>
      </c>
      <c r="S306">
        <v>1</v>
      </c>
      <c r="T306" t="str">
        <f>IF(PCOS[[#This Row],[Do you exercise on a regular basis ?2]]=1,"YES","NO")</f>
        <v>NO</v>
      </c>
      <c r="U306">
        <v>0</v>
      </c>
      <c r="V306" t="str">
        <f>IF(PCOS[[#This Row],[Have you been diagnosed with PCOS/PCOD?2]]=1,"YES","NO")</f>
        <v>NO</v>
      </c>
      <c r="W306">
        <v>0</v>
      </c>
      <c r="X306" t="str">
        <f>IF(PCOS[[#This Row],[Do you experience mood swings ?2]]=1,"YES","NO")</f>
        <v>YES</v>
      </c>
      <c r="Y306">
        <v>1</v>
      </c>
      <c r="Z306" t="str">
        <f>IF(PCOS[[#This Row],[Are your periods regular ?2]]=1,"YES","NO")</f>
        <v>YES</v>
      </c>
      <c r="AA306">
        <v>1</v>
      </c>
      <c r="AB306" t="s">
        <v>27</v>
      </c>
    </row>
    <row r="307" spans="1:28" x14ac:dyDescent="0.3">
      <c r="A307">
        <v>25</v>
      </c>
      <c r="B307" t="str" cm="1">
        <f t="array" ref="B307">_xlfn.IFS(PCOS[[#This Row],[Age (in Years)]]&lt;=19,"Teenagers",PCOS[[#This Row],[Age (in Years)]]&lt;=29,"20's",PCOS[[#This Row],[Age (in Years)]]&lt;=39,"30's",PCOS[[#This Row],[Age (in Years)]]&lt;=49,"40's",PCOS[[#This Row],[Age (in Years)]]&lt;=59,"50's",PCOS[[#This Row],[Age (in Years)]]&lt;=69,"60's")</f>
        <v>20's</v>
      </c>
      <c r="C307">
        <v>78</v>
      </c>
      <c r="D307">
        <v>172</v>
      </c>
      <c r="E307" t="str" cm="1">
        <f t="array" ref="E307">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07">
        <v>13</v>
      </c>
      <c r="G307" t="s">
        <v>19</v>
      </c>
      <c r="H307" t="str">
        <f>IF(PCOS[[#This Row],[Have you gained weight recently?2]]=1,"YES","NO")</f>
        <v>YES</v>
      </c>
      <c r="I307">
        <v>1</v>
      </c>
      <c r="J307" t="str">
        <f>IF(PCOS[[#This Row],[Do you have excessive body/facial hair growth ?2]]=1,"YES","NO")</f>
        <v>NO</v>
      </c>
      <c r="K307">
        <v>0</v>
      </c>
      <c r="L307" t="str">
        <f>IF(PCOS[[#This Row],[Are you noticing skin darkening recently?2]]=1,"YES","NO")</f>
        <v>NO</v>
      </c>
      <c r="M307">
        <v>0</v>
      </c>
      <c r="N307" t="str">
        <f>IF(PCOS[[#This Row],[Do have hair loss/hair thinning/baldness ?2]]=1,"YES","NO")</f>
        <v>NO</v>
      </c>
      <c r="O307">
        <v>0</v>
      </c>
      <c r="P307" t="str">
        <f>IF(PCOS[[#This Row],[Do you have pimples/acne on your face/jawline ?2]]=1,"YES","NO")</f>
        <v>YES</v>
      </c>
      <c r="Q307">
        <v>1</v>
      </c>
      <c r="R307" t="str">
        <f>IF(PCOS[[#This Row],[Do you eat fast food regularly ?2]]=1,"YES","NO")</f>
        <v>NO</v>
      </c>
      <c r="S307">
        <v>0</v>
      </c>
      <c r="T307" t="str">
        <f>IF(PCOS[[#This Row],[Do you exercise on a regular basis ?2]]=1,"YES","NO")</f>
        <v>NO</v>
      </c>
      <c r="U307">
        <v>0</v>
      </c>
      <c r="V307" t="str">
        <f>IF(PCOS[[#This Row],[Have you been diagnosed with PCOS/PCOD?2]]=1,"YES","NO")</f>
        <v>NO</v>
      </c>
      <c r="W307">
        <v>0</v>
      </c>
      <c r="X307" t="str">
        <f>IF(PCOS[[#This Row],[Do you experience mood swings ?2]]=1,"YES","NO")</f>
        <v>NO</v>
      </c>
      <c r="Y307">
        <v>0</v>
      </c>
      <c r="Z307" t="str">
        <f>IF(PCOS[[#This Row],[Are your periods regular ?2]]=1,"YES","NO")</f>
        <v>YES</v>
      </c>
      <c r="AA307">
        <v>1</v>
      </c>
      <c r="AB307" t="s">
        <v>29</v>
      </c>
    </row>
    <row r="308" spans="1:28" x14ac:dyDescent="0.3">
      <c r="A308">
        <v>47</v>
      </c>
      <c r="B308" t="str" cm="1">
        <f t="array" ref="B308">_xlfn.IFS(PCOS[[#This Row],[Age (in Years)]]&lt;=19,"Teenagers",PCOS[[#This Row],[Age (in Years)]]&lt;=29,"20's",PCOS[[#This Row],[Age (in Years)]]&lt;=39,"30's",PCOS[[#This Row],[Age (in Years)]]&lt;=49,"40's",PCOS[[#This Row],[Age (in Years)]]&lt;=59,"50's",PCOS[[#This Row],[Age (in Years)]]&lt;=69,"60's")</f>
        <v>40's</v>
      </c>
      <c r="C308">
        <v>66</v>
      </c>
      <c r="D308">
        <v>157</v>
      </c>
      <c r="E308" t="str" cm="1">
        <f t="array" ref="E308">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308">
        <v>15</v>
      </c>
      <c r="G308" t="s">
        <v>19</v>
      </c>
      <c r="H308" t="str">
        <f>IF(PCOS[[#This Row],[Have you gained weight recently?2]]=1,"YES","NO")</f>
        <v>YES</v>
      </c>
      <c r="I308">
        <v>1</v>
      </c>
      <c r="J308" t="str">
        <f>IF(PCOS[[#This Row],[Do you have excessive body/facial hair growth ?2]]=1,"YES","NO")</f>
        <v>YES</v>
      </c>
      <c r="K308">
        <v>1</v>
      </c>
      <c r="L308" t="str">
        <f>IF(PCOS[[#This Row],[Are you noticing skin darkening recently?2]]=1,"YES","NO")</f>
        <v>NO</v>
      </c>
      <c r="M308">
        <v>0</v>
      </c>
      <c r="N308" t="str">
        <f>IF(PCOS[[#This Row],[Do have hair loss/hair thinning/baldness ?2]]=1,"YES","NO")</f>
        <v>YES</v>
      </c>
      <c r="O308">
        <v>1</v>
      </c>
      <c r="P308" t="str">
        <f>IF(PCOS[[#This Row],[Do you have pimples/acne on your face/jawline ?2]]=1,"YES","NO")</f>
        <v>NO</v>
      </c>
      <c r="Q308">
        <v>0</v>
      </c>
      <c r="R308" t="str">
        <f>IF(PCOS[[#This Row],[Do you eat fast food regularly ?2]]=1,"YES","NO")</f>
        <v>NO</v>
      </c>
      <c r="S308">
        <v>0</v>
      </c>
      <c r="T308" t="str">
        <f>IF(PCOS[[#This Row],[Do you exercise on a regular basis ?2]]=1,"YES","NO")</f>
        <v>NO</v>
      </c>
      <c r="U308">
        <v>0</v>
      </c>
      <c r="V308" t="str">
        <f>IF(PCOS[[#This Row],[Have you been diagnosed with PCOS/PCOD?2]]=1,"YES","NO")</f>
        <v>NO</v>
      </c>
      <c r="W308">
        <v>0</v>
      </c>
      <c r="X308" t="str">
        <f>IF(PCOS[[#This Row],[Do you experience mood swings ?2]]=1,"YES","NO")</f>
        <v>YES</v>
      </c>
      <c r="Y308">
        <v>1</v>
      </c>
      <c r="Z308" t="str">
        <f>IF(PCOS[[#This Row],[Are your periods regular ?2]]=1,"YES","NO")</f>
        <v>YES</v>
      </c>
      <c r="AA308">
        <v>1</v>
      </c>
      <c r="AB308" t="s">
        <v>25</v>
      </c>
    </row>
    <row r="309" spans="1:28" x14ac:dyDescent="0.3">
      <c r="A309">
        <v>19</v>
      </c>
      <c r="B309" t="str" cm="1">
        <f t="array" ref="B309">_xlfn.IFS(PCOS[[#This Row],[Age (in Years)]]&lt;=19,"Teenagers",PCOS[[#This Row],[Age (in Years)]]&lt;=29,"20's",PCOS[[#This Row],[Age (in Years)]]&lt;=39,"30's",PCOS[[#This Row],[Age (in Years)]]&lt;=49,"40's",PCOS[[#This Row],[Age (in Years)]]&lt;=59,"50's",PCOS[[#This Row],[Age (in Years)]]&lt;=69,"60's")</f>
        <v>Teenagers</v>
      </c>
      <c r="C309">
        <v>50</v>
      </c>
      <c r="D309">
        <v>157</v>
      </c>
      <c r="E309" t="str" cm="1">
        <f t="array" ref="E309">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309">
        <v>15</v>
      </c>
      <c r="G309" t="s">
        <v>19</v>
      </c>
      <c r="H309" t="str">
        <f>IF(PCOS[[#This Row],[Have you gained weight recently?2]]=1,"YES","NO")</f>
        <v>YES</v>
      </c>
      <c r="I309">
        <v>1</v>
      </c>
      <c r="J309" t="str">
        <f>IF(PCOS[[#This Row],[Do you have excessive body/facial hair growth ?2]]=1,"YES","NO")</f>
        <v>NO</v>
      </c>
      <c r="K309">
        <v>0</v>
      </c>
      <c r="L309" t="str">
        <f>IF(PCOS[[#This Row],[Are you noticing skin darkening recently?2]]=1,"YES","NO")</f>
        <v>NO</v>
      </c>
      <c r="M309">
        <v>0</v>
      </c>
      <c r="N309" t="str">
        <f>IF(PCOS[[#This Row],[Do have hair loss/hair thinning/baldness ?2]]=1,"YES","NO")</f>
        <v>NO</v>
      </c>
      <c r="O309">
        <v>0</v>
      </c>
      <c r="P309" t="str">
        <f>IF(PCOS[[#This Row],[Do you have pimples/acne on your face/jawline ?2]]=1,"YES","NO")</f>
        <v>NO</v>
      </c>
      <c r="Q309">
        <v>0</v>
      </c>
      <c r="R309" t="str">
        <f>IF(PCOS[[#This Row],[Do you eat fast food regularly ?2]]=1,"YES","NO")</f>
        <v>NO</v>
      </c>
      <c r="S309">
        <v>0</v>
      </c>
      <c r="T309" t="str">
        <f>IF(PCOS[[#This Row],[Do you exercise on a regular basis ?2]]=1,"YES","NO")</f>
        <v>YES</v>
      </c>
      <c r="U309">
        <v>1</v>
      </c>
      <c r="V309" t="str">
        <f>IF(PCOS[[#This Row],[Have you been diagnosed with PCOS/PCOD?2]]=1,"YES","NO")</f>
        <v>NO</v>
      </c>
      <c r="W309">
        <v>0</v>
      </c>
      <c r="X309" t="str">
        <f>IF(PCOS[[#This Row],[Do you experience mood swings ?2]]=1,"YES","NO")</f>
        <v>YES</v>
      </c>
      <c r="Y309">
        <v>1</v>
      </c>
      <c r="Z309" t="str">
        <f>IF(PCOS[[#This Row],[Are your periods regular ?2]]=1,"YES","NO")</f>
        <v>YES</v>
      </c>
      <c r="AA309">
        <v>1</v>
      </c>
      <c r="AB309" t="s">
        <v>27</v>
      </c>
    </row>
    <row r="310" spans="1:28" x14ac:dyDescent="0.3">
      <c r="A310">
        <v>22</v>
      </c>
      <c r="B310" t="str" cm="1">
        <f t="array" ref="B310">_xlfn.IFS(PCOS[[#This Row],[Age (in Years)]]&lt;=19,"Teenagers",PCOS[[#This Row],[Age (in Years)]]&lt;=29,"20's",PCOS[[#This Row],[Age (in Years)]]&lt;=39,"30's",PCOS[[#This Row],[Age (in Years)]]&lt;=49,"40's",PCOS[[#This Row],[Age (in Years)]]&lt;=59,"50's",PCOS[[#This Row],[Age (in Years)]]&lt;=69,"60's")</f>
        <v>20's</v>
      </c>
      <c r="C310">
        <v>57</v>
      </c>
      <c r="D310">
        <v>167</v>
      </c>
      <c r="E310" t="str" cm="1">
        <f t="array" ref="E310">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10">
        <v>13</v>
      </c>
      <c r="G310" t="s">
        <v>21</v>
      </c>
      <c r="H310" t="str">
        <f>IF(PCOS[[#This Row],[Have you gained weight recently?2]]=1,"YES","NO")</f>
        <v>NO</v>
      </c>
      <c r="I310">
        <v>0</v>
      </c>
      <c r="J310" t="str">
        <f>IF(PCOS[[#This Row],[Do you have excessive body/facial hair growth ?2]]=1,"YES","NO")</f>
        <v>YES</v>
      </c>
      <c r="K310">
        <v>1</v>
      </c>
      <c r="L310" t="str">
        <f>IF(PCOS[[#This Row],[Are you noticing skin darkening recently?2]]=1,"YES","NO")</f>
        <v>YES</v>
      </c>
      <c r="M310">
        <v>1</v>
      </c>
      <c r="N310" t="str">
        <f>IF(PCOS[[#This Row],[Do have hair loss/hair thinning/baldness ?2]]=1,"YES","NO")</f>
        <v>YES</v>
      </c>
      <c r="O310">
        <v>1</v>
      </c>
      <c r="P310" t="str">
        <f>IF(PCOS[[#This Row],[Do you have pimples/acne on your face/jawline ?2]]=1,"YES","NO")</f>
        <v>YES</v>
      </c>
      <c r="Q310">
        <v>1</v>
      </c>
      <c r="R310" t="str">
        <f>IF(PCOS[[#This Row],[Do you eat fast food regularly ?2]]=1,"YES","NO")</f>
        <v>NO</v>
      </c>
      <c r="S310">
        <v>0</v>
      </c>
      <c r="T310" t="str">
        <f>IF(PCOS[[#This Row],[Do you exercise on a regular basis ?2]]=1,"YES","NO")</f>
        <v>NO</v>
      </c>
      <c r="U310">
        <v>0</v>
      </c>
      <c r="V310" t="str">
        <f>IF(PCOS[[#This Row],[Have you been diagnosed with PCOS/PCOD?2]]=1,"YES","NO")</f>
        <v>YES</v>
      </c>
      <c r="W310">
        <v>1</v>
      </c>
      <c r="X310" t="str">
        <f>IF(PCOS[[#This Row],[Do you experience mood swings ?2]]=1,"YES","NO")</f>
        <v>YES</v>
      </c>
      <c r="Y310">
        <v>1</v>
      </c>
      <c r="Z310" t="str">
        <f>IF(PCOS[[#This Row],[Are your periods regular ?2]]=1,"YES","NO")</f>
        <v>NO</v>
      </c>
      <c r="AA310">
        <v>0</v>
      </c>
      <c r="AB310" t="s">
        <v>32</v>
      </c>
    </row>
    <row r="311" spans="1:28" x14ac:dyDescent="0.3">
      <c r="A311">
        <v>16</v>
      </c>
      <c r="B311" t="str" cm="1">
        <f t="array" ref="B311">_xlfn.IFS(PCOS[[#This Row],[Age (in Years)]]&lt;=19,"Teenagers",PCOS[[#This Row],[Age (in Years)]]&lt;=29,"20's",PCOS[[#This Row],[Age (in Years)]]&lt;=39,"30's",PCOS[[#This Row],[Age (in Years)]]&lt;=49,"40's",PCOS[[#This Row],[Age (in Years)]]&lt;=59,"50's",PCOS[[#This Row],[Age (in Years)]]&lt;=69,"60's")</f>
        <v>Teenagers</v>
      </c>
      <c r="C311">
        <v>51</v>
      </c>
      <c r="D311">
        <v>163</v>
      </c>
      <c r="E311" t="str" cm="1">
        <f t="array" ref="E311">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311">
        <v>11</v>
      </c>
      <c r="G311" t="s">
        <v>19</v>
      </c>
      <c r="H311" t="str">
        <f>IF(PCOS[[#This Row],[Have you gained weight recently?2]]=1,"YES","NO")</f>
        <v>NO</v>
      </c>
      <c r="I311">
        <v>0</v>
      </c>
      <c r="J311" t="str">
        <f>IF(PCOS[[#This Row],[Do you have excessive body/facial hair growth ?2]]=1,"YES","NO")</f>
        <v>NO</v>
      </c>
      <c r="K311">
        <v>0</v>
      </c>
      <c r="L311" t="str">
        <f>IF(PCOS[[#This Row],[Are you noticing skin darkening recently?2]]=1,"YES","NO")</f>
        <v>NO</v>
      </c>
      <c r="M311">
        <v>0</v>
      </c>
      <c r="N311" t="str">
        <f>IF(PCOS[[#This Row],[Do have hair loss/hair thinning/baldness ?2]]=1,"YES","NO")</f>
        <v>NO</v>
      </c>
      <c r="O311">
        <v>0</v>
      </c>
      <c r="P311" t="str">
        <f>IF(PCOS[[#This Row],[Do you have pimples/acne on your face/jawline ?2]]=1,"YES","NO")</f>
        <v>NO</v>
      </c>
      <c r="Q311">
        <v>0</v>
      </c>
      <c r="R311" t="str">
        <f>IF(PCOS[[#This Row],[Do you eat fast food regularly ?2]]=1,"YES","NO")</f>
        <v>NO</v>
      </c>
      <c r="S311">
        <v>0</v>
      </c>
      <c r="T311" t="str">
        <f>IF(PCOS[[#This Row],[Do you exercise on a regular basis ?2]]=1,"YES","NO")</f>
        <v>NO</v>
      </c>
      <c r="U311">
        <v>0</v>
      </c>
      <c r="V311" t="str">
        <f>IF(PCOS[[#This Row],[Have you been diagnosed with PCOS/PCOD?2]]=1,"YES","NO")</f>
        <v>NO</v>
      </c>
      <c r="W311">
        <v>0</v>
      </c>
      <c r="X311" t="str">
        <f>IF(PCOS[[#This Row],[Do you experience mood swings ?2]]=1,"YES","NO")</f>
        <v>YES</v>
      </c>
      <c r="Y311">
        <v>1</v>
      </c>
      <c r="Z311" t="str">
        <f>IF(PCOS[[#This Row],[Are your periods regular ?2]]=1,"YES","NO")</f>
        <v>YES</v>
      </c>
      <c r="AA311">
        <v>1</v>
      </c>
      <c r="AB311" t="s">
        <v>29</v>
      </c>
    </row>
    <row r="312" spans="1:28" x14ac:dyDescent="0.3">
      <c r="A312">
        <v>25</v>
      </c>
      <c r="B312" t="str" cm="1">
        <f t="array" ref="B312">_xlfn.IFS(PCOS[[#This Row],[Age (in Years)]]&lt;=19,"Teenagers",PCOS[[#This Row],[Age (in Years)]]&lt;=29,"20's",PCOS[[#This Row],[Age (in Years)]]&lt;=39,"30's",PCOS[[#This Row],[Age (in Years)]]&lt;=49,"40's",PCOS[[#This Row],[Age (in Years)]]&lt;=59,"50's",PCOS[[#This Row],[Age (in Years)]]&lt;=69,"60's")</f>
        <v>20's</v>
      </c>
      <c r="C312">
        <v>65</v>
      </c>
      <c r="D312">
        <v>183</v>
      </c>
      <c r="E312" t="str" cm="1">
        <f t="array" ref="E312">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12">
        <v>13</v>
      </c>
      <c r="G312" t="s">
        <v>19</v>
      </c>
      <c r="H312" t="str">
        <f>IF(PCOS[[#This Row],[Have you gained weight recently?2]]=1,"YES","NO")</f>
        <v>YES</v>
      </c>
      <c r="I312">
        <v>1</v>
      </c>
      <c r="J312" t="str">
        <f>IF(PCOS[[#This Row],[Do you have excessive body/facial hair growth ?2]]=1,"YES","NO")</f>
        <v>NO</v>
      </c>
      <c r="K312">
        <v>0</v>
      </c>
      <c r="L312" t="str">
        <f>IF(PCOS[[#This Row],[Are you noticing skin darkening recently?2]]=1,"YES","NO")</f>
        <v>NO</v>
      </c>
      <c r="M312">
        <v>0</v>
      </c>
      <c r="N312" t="str">
        <f>IF(PCOS[[#This Row],[Do have hair loss/hair thinning/baldness ?2]]=1,"YES","NO")</f>
        <v>NO</v>
      </c>
      <c r="O312">
        <v>0</v>
      </c>
      <c r="P312" t="str">
        <f>IF(PCOS[[#This Row],[Do you have pimples/acne on your face/jawline ?2]]=1,"YES","NO")</f>
        <v>NO</v>
      </c>
      <c r="Q312">
        <v>0</v>
      </c>
      <c r="R312" t="str">
        <f>IF(PCOS[[#This Row],[Do you eat fast food regularly ?2]]=1,"YES","NO")</f>
        <v>YES</v>
      </c>
      <c r="S312">
        <v>1</v>
      </c>
      <c r="T312" t="str">
        <f>IF(PCOS[[#This Row],[Do you exercise on a regular basis ?2]]=1,"YES","NO")</f>
        <v>NO</v>
      </c>
      <c r="U312">
        <v>0</v>
      </c>
      <c r="V312" t="str">
        <f>IF(PCOS[[#This Row],[Have you been diagnosed with PCOS/PCOD?2]]=1,"YES","NO")</f>
        <v>NO</v>
      </c>
      <c r="W312">
        <v>0</v>
      </c>
      <c r="X312" t="str">
        <f>IF(PCOS[[#This Row],[Do you experience mood swings ?2]]=1,"YES","NO")</f>
        <v>YES</v>
      </c>
      <c r="Y312">
        <v>1</v>
      </c>
      <c r="Z312" t="str">
        <f>IF(PCOS[[#This Row],[Are your periods regular ?2]]=1,"YES","NO")</f>
        <v>YES</v>
      </c>
      <c r="AA312">
        <v>1</v>
      </c>
      <c r="AB312" t="s">
        <v>31</v>
      </c>
    </row>
    <row r="313" spans="1:28" x14ac:dyDescent="0.3">
      <c r="A313">
        <v>21</v>
      </c>
      <c r="B313" t="str" cm="1">
        <f t="array" ref="B313">_xlfn.IFS(PCOS[[#This Row],[Age (in Years)]]&lt;=19,"Teenagers",PCOS[[#This Row],[Age (in Years)]]&lt;=29,"20's",PCOS[[#This Row],[Age (in Years)]]&lt;=39,"30's",PCOS[[#This Row],[Age (in Years)]]&lt;=49,"40's",PCOS[[#This Row],[Age (in Years)]]&lt;=59,"50's",PCOS[[#This Row],[Age (in Years)]]&lt;=69,"60's")</f>
        <v>20's</v>
      </c>
      <c r="C313">
        <v>68</v>
      </c>
      <c r="D313">
        <v>165</v>
      </c>
      <c r="E313" t="str" cm="1">
        <f t="array" ref="E313">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313">
        <v>11</v>
      </c>
      <c r="G313" t="s">
        <v>19</v>
      </c>
      <c r="H313" t="str">
        <f>IF(PCOS[[#This Row],[Have you gained weight recently?2]]=1,"YES","NO")</f>
        <v>YES</v>
      </c>
      <c r="I313">
        <v>1</v>
      </c>
      <c r="J313" t="str">
        <f>IF(PCOS[[#This Row],[Do you have excessive body/facial hair growth ?2]]=1,"YES","NO")</f>
        <v>NO</v>
      </c>
      <c r="K313">
        <v>0</v>
      </c>
      <c r="L313" t="str">
        <f>IF(PCOS[[#This Row],[Are you noticing skin darkening recently?2]]=1,"YES","NO")</f>
        <v>NO</v>
      </c>
      <c r="M313">
        <v>0</v>
      </c>
      <c r="N313" t="str">
        <f>IF(PCOS[[#This Row],[Do have hair loss/hair thinning/baldness ?2]]=1,"YES","NO")</f>
        <v>YES</v>
      </c>
      <c r="O313">
        <v>1</v>
      </c>
      <c r="P313" t="str">
        <f>IF(PCOS[[#This Row],[Do you have pimples/acne on your face/jawline ?2]]=1,"YES","NO")</f>
        <v>YES</v>
      </c>
      <c r="Q313">
        <v>1</v>
      </c>
      <c r="R313" t="str">
        <f>IF(PCOS[[#This Row],[Do you eat fast food regularly ?2]]=1,"YES","NO")</f>
        <v>NO</v>
      </c>
      <c r="S313">
        <v>0</v>
      </c>
      <c r="T313" t="str">
        <f>IF(PCOS[[#This Row],[Do you exercise on a regular basis ?2]]=1,"YES","NO")</f>
        <v>NO</v>
      </c>
      <c r="U313">
        <v>0</v>
      </c>
      <c r="V313" t="str">
        <f>IF(PCOS[[#This Row],[Have you been diagnosed with PCOS/PCOD?2]]=1,"YES","NO")</f>
        <v>NO</v>
      </c>
      <c r="W313">
        <v>0</v>
      </c>
      <c r="X313" t="str">
        <f>IF(PCOS[[#This Row],[Do you experience mood swings ?2]]=1,"YES","NO")</f>
        <v>YES</v>
      </c>
      <c r="Y313">
        <v>1</v>
      </c>
      <c r="Z313" t="str">
        <f>IF(PCOS[[#This Row],[Are your periods regular ?2]]=1,"YES","NO")</f>
        <v>YES</v>
      </c>
      <c r="AA313">
        <v>1</v>
      </c>
      <c r="AB313" t="s">
        <v>29</v>
      </c>
    </row>
    <row r="314" spans="1:28" x14ac:dyDescent="0.3">
      <c r="A314">
        <v>18</v>
      </c>
      <c r="B314" t="str" cm="1">
        <f t="array" ref="B314">_xlfn.IFS(PCOS[[#This Row],[Age (in Years)]]&lt;=19,"Teenagers",PCOS[[#This Row],[Age (in Years)]]&lt;=29,"20's",PCOS[[#This Row],[Age (in Years)]]&lt;=39,"30's",PCOS[[#This Row],[Age (in Years)]]&lt;=49,"40's",PCOS[[#This Row],[Age (in Years)]]&lt;=59,"50's",PCOS[[#This Row],[Age (in Years)]]&lt;=69,"60's")</f>
        <v>Teenagers</v>
      </c>
      <c r="C314">
        <v>65</v>
      </c>
      <c r="D314">
        <v>160</v>
      </c>
      <c r="E314" t="str" cm="1">
        <f t="array" ref="E314">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314">
        <v>15</v>
      </c>
      <c r="G314" t="s">
        <v>19</v>
      </c>
      <c r="H314" t="str">
        <f>IF(PCOS[[#This Row],[Have you gained weight recently?2]]=1,"YES","NO")</f>
        <v>YES</v>
      </c>
      <c r="I314">
        <v>1</v>
      </c>
      <c r="J314" t="str">
        <f>IF(PCOS[[#This Row],[Do you have excessive body/facial hair growth ?2]]=1,"YES","NO")</f>
        <v>YES</v>
      </c>
      <c r="K314">
        <v>1</v>
      </c>
      <c r="L314" t="str">
        <f>IF(PCOS[[#This Row],[Are you noticing skin darkening recently?2]]=1,"YES","NO")</f>
        <v>YES</v>
      </c>
      <c r="M314">
        <v>1</v>
      </c>
      <c r="N314" t="str">
        <f>IF(PCOS[[#This Row],[Do have hair loss/hair thinning/baldness ?2]]=1,"YES","NO")</f>
        <v>YES</v>
      </c>
      <c r="O314">
        <v>1</v>
      </c>
      <c r="P314" t="str">
        <f>IF(PCOS[[#This Row],[Do you have pimples/acne on your face/jawline ?2]]=1,"YES","NO")</f>
        <v>NO</v>
      </c>
      <c r="Q314">
        <v>0</v>
      </c>
      <c r="R314" t="str">
        <f>IF(PCOS[[#This Row],[Do you eat fast food regularly ?2]]=1,"YES","NO")</f>
        <v>YES</v>
      </c>
      <c r="S314">
        <v>1</v>
      </c>
      <c r="T314" t="str">
        <f>IF(PCOS[[#This Row],[Do you exercise on a regular basis ?2]]=1,"YES","NO")</f>
        <v>NO</v>
      </c>
      <c r="U314">
        <v>0</v>
      </c>
      <c r="V314" t="str">
        <f>IF(PCOS[[#This Row],[Have you been diagnosed with PCOS/PCOD?2]]=1,"YES","NO")</f>
        <v>NO</v>
      </c>
      <c r="W314">
        <v>0</v>
      </c>
      <c r="X314" t="str">
        <f>IF(PCOS[[#This Row],[Do you experience mood swings ?2]]=1,"YES","NO")</f>
        <v>YES</v>
      </c>
      <c r="Y314">
        <v>1</v>
      </c>
      <c r="Z314" t="str">
        <f>IF(PCOS[[#This Row],[Are your periods regular ?2]]=1,"YES","NO")</f>
        <v>YES</v>
      </c>
      <c r="AA314">
        <v>1</v>
      </c>
      <c r="AB314" t="s">
        <v>27</v>
      </c>
    </row>
    <row r="315" spans="1:28" x14ac:dyDescent="0.3">
      <c r="A315">
        <v>28</v>
      </c>
      <c r="B315" t="str" cm="1">
        <f t="array" ref="B315">_xlfn.IFS(PCOS[[#This Row],[Age (in Years)]]&lt;=19,"Teenagers",PCOS[[#This Row],[Age (in Years)]]&lt;=29,"20's",PCOS[[#This Row],[Age (in Years)]]&lt;=39,"30's",PCOS[[#This Row],[Age (in Years)]]&lt;=49,"40's",PCOS[[#This Row],[Age (in Years)]]&lt;=59,"50's",PCOS[[#This Row],[Age (in Years)]]&lt;=69,"60's")</f>
        <v>20's</v>
      </c>
      <c r="C315">
        <v>45</v>
      </c>
      <c r="D315">
        <v>154</v>
      </c>
      <c r="E315" t="str" cm="1">
        <f t="array" ref="E315">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315">
        <v>15</v>
      </c>
      <c r="G315" t="s">
        <v>19</v>
      </c>
      <c r="H315" t="str">
        <f>IF(PCOS[[#This Row],[Have you gained weight recently?2]]=1,"YES","NO")</f>
        <v>NO</v>
      </c>
      <c r="I315">
        <v>0</v>
      </c>
      <c r="J315" t="str">
        <f>IF(PCOS[[#This Row],[Do you have excessive body/facial hair growth ?2]]=1,"YES","NO")</f>
        <v>NO</v>
      </c>
      <c r="K315">
        <v>0</v>
      </c>
      <c r="L315" t="str">
        <f>IF(PCOS[[#This Row],[Are you noticing skin darkening recently?2]]=1,"YES","NO")</f>
        <v>NO</v>
      </c>
      <c r="M315">
        <v>0</v>
      </c>
      <c r="N315" t="str">
        <f>IF(PCOS[[#This Row],[Do have hair loss/hair thinning/baldness ?2]]=1,"YES","NO")</f>
        <v>YES</v>
      </c>
      <c r="O315">
        <v>1</v>
      </c>
      <c r="P315" t="str">
        <f>IF(PCOS[[#This Row],[Do you have pimples/acne on your face/jawline ?2]]=1,"YES","NO")</f>
        <v>NO</v>
      </c>
      <c r="Q315">
        <v>0</v>
      </c>
      <c r="R315" t="str">
        <f>IF(PCOS[[#This Row],[Do you eat fast food regularly ?2]]=1,"YES","NO")</f>
        <v>NO</v>
      </c>
      <c r="S315">
        <v>0</v>
      </c>
      <c r="T315" t="str">
        <f>IF(PCOS[[#This Row],[Do you exercise on a regular basis ?2]]=1,"YES","NO")</f>
        <v>NO</v>
      </c>
      <c r="U315">
        <v>0</v>
      </c>
      <c r="V315" t="str">
        <f>IF(PCOS[[#This Row],[Have you been diagnosed with PCOS/PCOD?2]]=1,"YES","NO")</f>
        <v>NO</v>
      </c>
      <c r="W315">
        <v>0</v>
      </c>
      <c r="X315" t="str">
        <f>IF(PCOS[[#This Row],[Do you experience mood swings ?2]]=1,"YES","NO")</f>
        <v>NO</v>
      </c>
      <c r="Y315">
        <v>0</v>
      </c>
      <c r="Z315" t="str">
        <f>IF(PCOS[[#This Row],[Are your periods regular ?2]]=1,"YES","NO")</f>
        <v>YES</v>
      </c>
      <c r="AA315">
        <v>1</v>
      </c>
      <c r="AB315" t="s">
        <v>27</v>
      </c>
    </row>
    <row r="316" spans="1:28" x14ac:dyDescent="0.3">
      <c r="A316">
        <v>27</v>
      </c>
      <c r="B316" t="str" cm="1">
        <f t="array" ref="B316">_xlfn.IFS(PCOS[[#This Row],[Age (in Years)]]&lt;=19,"Teenagers",PCOS[[#This Row],[Age (in Years)]]&lt;=29,"20's",PCOS[[#This Row],[Age (in Years)]]&lt;=39,"30's",PCOS[[#This Row],[Age (in Years)]]&lt;=49,"40's",PCOS[[#This Row],[Age (in Years)]]&lt;=59,"50's",PCOS[[#This Row],[Age (in Years)]]&lt;=69,"60's")</f>
        <v>20's</v>
      </c>
      <c r="C316">
        <v>54</v>
      </c>
      <c r="D316">
        <v>142</v>
      </c>
      <c r="E316" t="str" cm="1">
        <f t="array" ref="E316">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316">
        <v>11</v>
      </c>
      <c r="G316" t="s">
        <v>19</v>
      </c>
      <c r="H316" t="str">
        <f>IF(PCOS[[#This Row],[Have you gained weight recently?2]]=1,"YES","NO")</f>
        <v>YES</v>
      </c>
      <c r="I316">
        <v>1</v>
      </c>
      <c r="J316" t="str">
        <f>IF(PCOS[[#This Row],[Do you have excessive body/facial hair growth ?2]]=1,"YES","NO")</f>
        <v>NO</v>
      </c>
      <c r="K316">
        <v>0</v>
      </c>
      <c r="L316" t="str">
        <f>IF(PCOS[[#This Row],[Are you noticing skin darkening recently?2]]=1,"YES","NO")</f>
        <v>NO</v>
      </c>
      <c r="M316">
        <v>0</v>
      </c>
      <c r="N316" t="str">
        <f>IF(PCOS[[#This Row],[Do have hair loss/hair thinning/baldness ?2]]=1,"YES","NO")</f>
        <v>YES</v>
      </c>
      <c r="O316">
        <v>1</v>
      </c>
      <c r="P316" t="str">
        <f>IF(PCOS[[#This Row],[Do you have pimples/acne on your face/jawline ?2]]=1,"YES","NO")</f>
        <v>NO</v>
      </c>
      <c r="Q316">
        <v>0</v>
      </c>
      <c r="R316" t="str">
        <f>IF(PCOS[[#This Row],[Do you eat fast food regularly ?2]]=1,"YES","NO")</f>
        <v>NO</v>
      </c>
      <c r="S316">
        <v>0</v>
      </c>
      <c r="T316" t="str">
        <f>IF(PCOS[[#This Row],[Do you exercise on a regular basis ?2]]=1,"YES","NO")</f>
        <v>NO</v>
      </c>
      <c r="U316">
        <v>0</v>
      </c>
      <c r="V316" t="str">
        <f>IF(PCOS[[#This Row],[Have you been diagnosed with PCOS/PCOD?2]]=1,"YES","NO")</f>
        <v>NO</v>
      </c>
      <c r="W316">
        <v>0</v>
      </c>
      <c r="X316" t="str">
        <f>IF(PCOS[[#This Row],[Do you experience mood swings ?2]]=1,"YES","NO")</f>
        <v>NO</v>
      </c>
      <c r="Y316">
        <v>0</v>
      </c>
      <c r="Z316" t="str">
        <f>IF(PCOS[[#This Row],[Are your periods regular ?2]]=1,"YES","NO")</f>
        <v>YES</v>
      </c>
      <c r="AA316">
        <v>1</v>
      </c>
      <c r="AB316" t="s">
        <v>29</v>
      </c>
    </row>
    <row r="317" spans="1:28" x14ac:dyDescent="0.3">
      <c r="A317">
        <v>23</v>
      </c>
      <c r="B317" t="str" cm="1">
        <f t="array" ref="B317">_xlfn.IFS(PCOS[[#This Row],[Age (in Years)]]&lt;=19,"Teenagers",PCOS[[#This Row],[Age (in Years)]]&lt;=29,"20's",PCOS[[#This Row],[Age (in Years)]]&lt;=39,"30's",PCOS[[#This Row],[Age (in Years)]]&lt;=49,"40's",PCOS[[#This Row],[Age (in Years)]]&lt;=59,"50's",PCOS[[#This Row],[Age (in Years)]]&lt;=69,"60's")</f>
        <v>20's</v>
      </c>
      <c r="C317">
        <v>74</v>
      </c>
      <c r="D317">
        <v>162</v>
      </c>
      <c r="E317" t="str" cm="1">
        <f t="array" ref="E317">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317">
        <v>15</v>
      </c>
      <c r="G317" t="s">
        <v>19</v>
      </c>
      <c r="H317" t="str">
        <f>IF(PCOS[[#This Row],[Have you gained weight recently?2]]=1,"YES","NO")</f>
        <v>YES</v>
      </c>
      <c r="I317">
        <v>1</v>
      </c>
      <c r="J317" t="str">
        <f>IF(PCOS[[#This Row],[Do you have excessive body/facial hair growth ?2]]=1,"YES","NO")</f>
        <v>NO</v>
      </c>
      <c r="K317">
        <v>0</v>
      </c>
      <c r="L317" t="str">
        <f>IF(PCOS[[#This Row],[Are you noticing skin darkening recently?2]]=1,"YES","NO")</f>
        <v>NO</v>
      </c>
      <c r="M317">
        <v>0</v>
      </c>
      <c r="N317" t="str">
        <f>IF(PCOS[[#This Row],[Do have hair loss/hair thinning/baldness ?2]]=1,"YES","NO")</f>
        <v>NO</v>
      </c>
      <c r="O317">
        <v>0</v>
      </c>
      <c r="P317" t="str">
        <f>IF(PCOS[[#This Row],[Do you have pimples/acne on your face/jawline ?2]]=1,"YES","NO")</f>
        <v>NO</v>
      </c>
      <c r="Q317">
        <v>0</v>
      </c>
      <c r="R317" t="str">
        <f>IF(PCOS[[#This Row],[Do you eat fast food regularly ?2]]=1,"YES","NO")</f>
        <v>YES</v>
      </c>
      <c r="S317">
        <v>1</v>
      </c>
      <c r="T317" t="str">
        <f>IF(PCOS[[#This Row],[Do you exercise on a regular basis ?2]]=1,"YES","NO")</f>
        <v>NO</v>
      </c>
      <c r="U317">
        <v>0</v>
      </c>
      <c r="V317" t="str">
        <f>IF(PCOS[[#This Row],[Have you been diagnosed with PCOS/PCOD?2]]=1,"YES","NO")</f>
        <v>NO</v>
      </c>
      <c r="W317">
        <v>0</v>
      </c>
      <c r="X317" t="str">
        <f>IF(PCOS[[#This Row],[Do you experience mood swings ?2]]=1,"YES","NO")</f>
        <v>YES</v>
      </c>
      <c r="Y317">
        <v>1</v>
      </c>
      <c r="Z317" t="str">
        <f>IF(PCOS[[#This Row],[Are your periods regular ?2]]=1,"YES","NO")</f>
        <v>YES</v>
      </c>
      <c r="AA317">
        <v>1</v>
      </c>
      <c r="AB317" t="s">
        <v>29</v>
      </c>
    </row>
    <row r="318" spans="1:28" x14ac:dyDescent="0.3">
      <c r="A318">
        <v>32</v>
      </c>
      <c r="B318" t="str" cm="1">
        <f t="array" ref="B318">_xlfn.IFS(PCOS[[#This Row],[Age (in Years)]]&lt;=19,"Teenagers",PCOS[[#This Row],[Age (in Years)]]&lt;=29,"20's",PCOS[[#This Row],[Age (in Years)]]&lt;=39,"30's",PCOS[[#This Row],[Age (in Years)]]&lt;=49,"40's",PCOS[[#This Row],[Age (in Years)]]&lt;=59,"50's",PCOS[[#This Row],[Age (in Years)]]&lt;=69,"60's")</f>
        <v>30's</v>
      </c>
      <c r="C318">
        <v>67</v>
      </c>
      <c r="D318">
        <v>154</v>
      </c>
      <c r="E318" t="str" cm="1">
        <f t="array" ref="E318">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318">
        <v>15</v>
      </c>
      <c r="G318" t="s">
        <v>19</v>
      </c>
      <c r="H318" t="str">
        <f>IF(PCOS[[#This Row],[Have you gained weight recently?2]]=1,"YES","NO")</f>
        <v>YES</v>
      </c>
      <c r="I318">
        <v>1</v>
      </c>
      <c r="J318" t="str">
        <f>IF(PCOS[[#This Row],[Do you have excessive body/facial hair growth ?2]]=1,"YES","NO")</f>
        <v>NO</v>
      </c>
      <c r="K318">
        <v>0</v>
      </c>
      <c r="L318" t="str">
        <f>IF(PCOS[[#This Row],[Are you noticing skin darkening recently?2]]=1,"YES","NO")</f>
        <v>NO</v>
      </c>
      <c r="M318">
        <v>0</v>
      </c>
      <c r="N318" t="str">
        <f>IF(PCOS[[#This Row],[Do have hair loss/hair thinning/baldness ?2]]=1,"YES","NO")</f>
        <v>NO</v>
      </c>
      <c r="O318">
        <v>0</v>
      </c>
      <c r="P318" t="str">
        <f>IF(PCOS[[#This Row],[Do you have pimples/acne on your face/jawline ?2]]=1,"YES","NO")</f>
        <v>NO</v>
      </c>
      <c r="Q318">
        <v>0</v>
      </c>
      <c r="R318" t="str">
        <f>IF(PCOS[[#This Row],[Do you eat fast food regularly ?2]]=1,"YES","NO")</f>
        <v>NO</v>
      </c>
      <c r="S318">
        <v>0</v>
      </c>
      <c r="T318" t="str">
        <f>IF(PCOS[[#This Row],[Do you exercise on a regular basis ?2]]=1,"YES","NO")</f>
        <v>NO</v>
      </c>
      <c r="U318">
        <v>0</v>
      </c>
      <c r="V318" t="str">
        <f>IF(PCOS[[#This Row],[Have you been diagnosed with PCOS/PCOD?2]]=1,"YES","NO")</f>
        <v>YES</v>
      </c>
      <c r="W318">
        <v>1</v>
      </c>
      <c r="X318" t="str">
        <f>IF(PCOS[[#This Row],[Do you experience mood swings ?2]]=1,"YES","NO")</f>
        <v>YES</v>
      </c>
      <c r="Y318">
        <v>1</v>
      </c>
      <c r="Z318" t="str">
        <f>IF(PCOS[[#This Row],[Are your periods regular ?2]]=1,"YES","NO")</f>
        <v>NO</v>
      </c>
      <c r="AA318">
        <v>0</v>
      </c>
      <c r="AB318" t="s">
        <v>23</v>
      </c>
    </row>
    <row r="319" spans="1:28" x14ac:dyDescent="0.3">
      <c r="A319">
        <v>19</v>
      </c>
      <c r="B319" t="str" cm="1">
        <f t="array" ref="B319">_xlfn.IFS(PCOS[[#This Row],[Age (in Years)]]&lt;=19,"Teenagers",PCOS[[#This Row],[Age (in Years)]]&lt;=29,"20's",PCOS[[#This Row],[Age (in Years)]]&lt;=39,"30's",PCOS[[#This Row],[Age (in Years)]]&lt;=49,"40's",PCOS[[#This Row],[Age (in Years)]]&lt;=59,"50's",PCOS[[#This Row],[Age (in Years)]]&lt;=69,"60's")</f>
        <v>Teenagers</v>
      </c>
      <c r="C319">
        <v>54.5</v>
      </c>
      <c r="D319">
        <v>160</v>
      </c>
      <c r="E319" t="str" cm="1">
        <f t="array" ref="E319">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19">
        <v>13</v>
      </c>
      <c r="G319" t="s">
        <v>19</v>
      </c>
      <c r="H319" t="str">
        <f>IF(PCOS[[#This Row],[Have you gained weight recently?2]]=1,"YES","NO")</f>
        <v>YES</v>
      </c>
      <c r="I319">
        <v>1</v>
      </c>
      <c r="J319" t="str">
        <f>IF(PCOS[[#This Row],[Do you have excessive body/facial hair growth ?2]]=1,"YES","NO")</f>
        <v>NO</v>
      </c>
      <c r="K319">
        <v>0</v>
      </c>
      <c r="L319" t="str">
        <f>IF(PCOS[[#This Row],[Are you noticing skin darkening recently?2]]=1,"YES","NO")</f>
        <v>NO</v>
      </c>
      <c r="M319">
        <v>0</v>
      </c>
      <c r="N319" t="str">
        <f>IF(PCOS[[#This Row],[Do have hair loss/hair thinning/baldness ?2]]=1,"YES","NO")</f>
        <v>YES</v>
      </c>
      <c r="O319">
        <v>1</v>
      </c>
      <c r="P319" t="str">
        <f>IF(PCOS[[#This Row],[Do you have pimples/acne on your face/jawline ?2]]=1,"YES","NO")</f>
        <v>NO</v>
      </c>
      <c r="Q319">
        <v>0</v>
      </c>
      <c r="R319" t="str">
        <f>IF(PCOS[[#This Row],[Do you eat fast food regularly ?2]]=1,"YES","NO")</f>
        <v>YES</v>
      </c>
      <c r="S319">
        <v>1</v>
      </c>
      <c r="T319" t="str">
        <f>IF(PCOS[[#This Row],[Do you exercise on a regular basis ?2]]=1,"YES","NO")</f>
        <v>NO</v>
      </c>
      <c r="U319">
        <v>0</v>
      </c>
      <c r="V319" t="str">
        <f>IF(PCOS[[#This Row],[Have you been diagnosed with PCOS/PCOD?2]]=1,"YES","NO")</f>
        <v>NO</v>
      </c>
      <c r="W319">
        <v>0</v>
      </c>
      <c r="X319" t="str">
        <f>IF(PCOS[[#This Row],[Do you experience mood swings ?2]]=1,"YES","NO")</f>
        <v>NO</v>
      </c>
      <c r="Y319">
        <v>0</v>
      </c>
      <c r="Z319" t="str">
        <f>IF(PCOS[[#This Row],[Are your periods regular ?2]]=1,"YES","NO")</f>
        <v>YES</v>
      </c>
      <c r="AA319">
        <v>1</v>
      </c>
      <c r="AB319" t="s">
        <v>31</v>
      </c>
    </row>
    <row r="320" spans="1:28" x14ac:dyDescent="0.3">
      <c r="A320">
        <v>21</v>
      </c>
      <c r="B320" t="str" cm="1">
        <f t="array" ref="B320">_xlfn.IFS(PCOS[[#This Row],[Age (in Years)]]&lt;=19,"Teenagers",PCOS[[#This Row],[Age (in Years)]]&lt;=29,"20's",PCOS[[#This Row],[Age (in Years)]]&lt;=39,"30's",PCOS[[#This Row],[Age (in Years)]]&lt;=49,"40's",PCOS[[#This Row],[Age (in Years)]]&lt;=59,"50's",PCOS[[#This Row],[Age (in Years)]]&lt;=69,"60's")</f>
        <v>20's</v>
      </c>
      <c r="C320">
        <v>64</v>
      </c>
      <c r="D320">
        <v>154</v>
      </c>
      <c r="E320" t="str" cm="1">
        <f t="array" ref="E320">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320">
        <v>16</v>
      </c>
      <c r="G320" t="s">
        <v>19</v>
      </c>
      <c r="H320" t="str">
        <f>IF(PCOS[[#This Row],[Have you gained weight recently?2]]=1,"YES","NO")</f>
        <v>YES</v>
      </c>
      <c r="I320">
        <v>1</v>
      </c>
      <c r="J320" t="str">
        <f>IF(PCOS[[#This Row],[Do you have excessive body/facial hair growth ?2]]=1,"YES","NO")</f>
        <v>NO</v>
      </c>
      <c r="K320">
        <v>0</v>
      </c>
      <c r="L320" t="str">
        <f>IF(PCOS[[#This Row],[Are you noticing skin darkening recently?2]]=1,"YES","NO")</f>
        <v>NO</v>
      </c>
      <c r="M320">
        <v>0</v>
      </c>
      <c r="N320" t="str">
        <f>IF(PCOS[[#This Row],[Do have hair loss/hair thinning/baldness ?2]]=1,"YES","NO")</f>
        <v>YES</v>
      </c>
      <c r="O320">
        <v>1</v>
      </c>
      <c r="P320" t="str">
        <f>IF(PCOS[[#This Row],[Do you have pimples/acne on your face/jawline ?2]]=1,"YES","NO")</f>
        <v>YES</v>
      </c>
      <c r="Q320">
        <v>1</v>
      </c>
      <c r="R320" t="str">
        <f>IF(PCOS[[#This Row],[Do you eat fast food regularly ?2]]=1,"YES","NO")</f>
        <v>NO</v>
      </c>
      <c r="S320">
        <v>0</v>
      </c>
      <c r="T320" t="str">
        <f>IF(PCOS[[#This Row],[Do you exercise on a regular basis ?2]]=1,"YES","NO")</f>
        <v>YES</v>
      </c>
      <c r="U320">
        <v>1</v>
      </c>
      <c r="V320" t="str">
        <f>IF(PCOS[[#This Row],[Have you been diagnosed with PCOS/PCOD?2]]=1,"YES","NO")</f>
        <v>NO</v>
      </c>
      <c r="W320">
        <v>0</v>
      </c>
      <c r="X320" t="str">
        <f>IF(PCOS[[#This Row],[Do you experience mood swings ?2]]=1,"YES","NO")</f>
        <v>YES</v>
      </c>
      <c r="Y320">
        <v>1</v>
      </c>
      <c r="Z320" t="str">
        <f>IF(PCOS[[#This Row],[Are your periods regular ?2]]=1,"YES","NO")</f>
        <v>YES</v>
      </c>
      <c r="AA320">
        <v>1</v>
      </c>
      <c r="AB320" t="s">
        <v>29</v>
      </c>
    </row>
    <row r="321" spans="1:28" x14ac:dyDescent="0.3">
      <c r="A321">
        <v>24</v>
      </c>
      <c r="B321" t="str" cm="1">
        <f t="array" ref="B321">_xlfn.IFS(PCOS[[#This Row],[Age (in Years)]]&lt;=19,"Teenagers",PCOS[[#This Row],[Age (in Years)]]&lt;=29,"20's",PCOS[[#This Row],[Age (in Years)]]&lt;=39,"30's",PCOS[[#This Row],[Age (in Years)]]&lt;=49,"40's",PCOS[[#This Row],[Age (in Years)]]&lt;=59,"50's",PCOS[[#This Row],[Age (in Years)]]&lt;=69,"60's")</f>
        <v>20's</v>
      </c>
      <c r="C321">
        <v>61</v>
      </c>
      <c r="D321">
        <v>156</v>
      </c>
      <c r="E321" t="str" cm="1">
        <f t="array" ref="E321">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21">
        <v>13</v>
      </c>
      <c r="G321" t="s">
        <v>19</v>
      </c>
      <c r="H321" t="str">
        <f>IF(PCOS[[#This Row],[Have you gained weight recently?2]]=1,"YES","NO")</f>
        <v>YES</v>
      </c>
      <c r="I321">
        <v>1</v>
      </c>
      <c r="J321" t="str">
        <f>IF(PCOS[[#This Row],[Do you have excessive body/facial hair growth ?2]]=1,"YES","NO")</f>
        <v>YES</v>
      </c>
      <c r="K321">
        <v>1</v>
      </c>
      <c r="L321" t="str">
        <f>IF(PCOS[[#This Row],[Are you noticing skin darkening recently?2]]=1,"YES","NO")</f>
        <v>YES</v>
      </c>
      <c r="M321">
        <v>1</v>
      </c>
      <c r="N321" t="str">
        <f>IF(PCOS[[#This Row],[Do have hair loss/hair thinning/baldness ?2]]=1,"YES","NO")</f>
        <v>YES</v>
      </c>
      <c r="O321">
        <v>1</v>
      </c>
      <c r="P321" t="str">
        <f>IF(PCOS[[#This Row],[Do you have pimples/acne on your face/jawline ?2]]=1,"YES","NO")</f>
        <v>YES</v>
      </c>
      <c r="Q321">
        <v>1</v>
      </c>
      <c r="R321" t="str">
        <f>IF(PCOS[[#This Row],[Do you eat fast food regularly ?2]]=1,"YES","NO")</f>
        <v>NO</v>
      </c>
      <c r="S321">
        <v>0</v>
      </c>
      <c r="T321" t="str">
        <f>IF(PCOS[[#This Row],[Do you exercise on a regular basis ?2]]=1,"YES","NO")</f>
        <v>NO</v>
      </c>
      <c r="U321">
        <v>0</v>
      </c>
      <c r="V321" t="str">
        <f>IF(PCOS[[#This Row],[Have you been diagnosed with PCOS/PCOD?2]]=1,"YES","NO")</f>
        <v>YES</v>
      </c>
      <c r="W321">
        <v>1</v>
      </c>
      <c r="X321" t="str">
        <f>IF(PCOS[[#This Row],[Do you experience mood swings ?2]]=1,"YES","NO")</f>
        <v>YES</v>
      </c>
      <c r="Y321">
        <v>1</v>
      </c>
      <c r="Z321" t="str">
        <f>IF(PCOS[[#This Row],[Are your periods regular ?2]]=1,"YES","NO")</f>
        <v>NO</v>
      </c>
      <c r="AA321">
        <v>0</v>
      </c>
      <c r="AB321" t="s">
        <v>29</v>
      </c>
    </row>
    <row r="322" spans="1:28" x14ac:dyDescent="0.3">
      <c r="A322">
        <v>23</v>
      </c>
      <c r="B322" t="str" cm="1">
        <f t="array" ref="B322">_xlfn.IFS(PCOS[[#This Row],[Age (in Years)]]&lt;=19,"Teenagers",PCOS[[#This Row],[Age (in Years)]]&lt;=29,"20's",PCOS[[#This Row],[Age (in Years)]]&lt;=39,"30's",PCOS[[#This Row],[Age (in Years)]]&lt;=49,"40's",PCOS[[#This Row],[Age (in Years)]]&lt;=59,"50's",PCOS[[#This Row],[Age (in Years)]]&lt;=69,"60's")</f>
        <v>20's</v>
      </c>
      <c r="C322">
        <v>80</v>
      </c>
      <c r="D322">
        <v>157</v>
      </c>
      <c r="E322" t="str" cm="1">
        <f t="array" ref="E322">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22">
        <v>13</v>
      </c>
      <c r="G322" t="s">
        <v>19</v>
      </c>
      <c r="H322" t="str">
        <f>IF(PCOS[[#This Row],[Have you gained weight recently?2]]=1,"YES","NO")</f>
        <v>NO</v>
      </c>
      <c r="I322">
        <v>0</v>
      </c>
      <c r="J322" t="str">
        <f>IF(PCOS[[#This Row],[Do you have excessive body/facial hair growth ?2]]=1,"YES","NO")</f>
        <v>NO</v>
      </c>
      <c r="K322">
        <v>0</v>
      </c>
      <c r="L322" t="str">
        <f>IF(PCOS[[#This Row],[Are you noticing skin darkening recently?2]]=1,"YES","NO")</f>
        <v>NO</v>
      </c>
      <c r="M322">
        <v>0</v>
      </c>
      <c r="N322" t="str">
        <f>IF(PCOS[[#This Row],[Do have hair loss/hair thinning/baldness ?2]]=1,"YES","NO")</f>
        <v>YES</v>
      </c>
      <c r="O322">
        <v>1</v>
      </c>
      <c r="P322" t="str">
        <f>IF(PCOS[[#This Row],[Do you have pimples/acne on your face/jawline ?2]]=1,"YES","NO")</f>
        <v>NO</v>
      </c>
      <c r="Q322">
        <v>0</v>
      </c>
      <c r="R322" t="str">
        <f>IF(PCOS[[#This Row],[Do you eat fast food regularly ?2]]=1,"YES","NO")</f>
        <v>YES</v>
      </c>
      <c r="S322">
        <v>1</v>
      </c>
      <c r="T322" t="str">
        <f>IF(PCOS[[#This Row],[Do you exercise on a regular basis ?2]]=1,"YES","NO")</f>
        <v>YES</v>
      </c>
      <c r="U322">
        <v>1</v>
      </c>
      <c r="V322" t="str">
        <f>IF(PCOS[[#This Row],[Have you been diagnosed with PCOS/PCOD?2]]=1,"YES","NO")</f>
        <v>NO</v>
      </c>
      <c r="W322">
        <v>0</v>
      </c>
      <c r="X322" t="str">
        <f>IF(PCOS[[#This Row],[Do you experience mood swings ?2]]=1,"YES","NO")</f>
        <v>NO</v>
      </c>
      <c r="Y322">
        <v>0</v>
      </c>
      <c r="Z322" t="str">
        <f>IF(PCOS[[#This Row],[Are your periods regular ?2]]=1,"YES","NO")</f>
        <v>YES</v>
      </c>
      <c r="AA322">
        <v>1</v>
      </c>
      <c r="AB322" t="s">
        <v>25</v>
      </c>
    </row>
    <row r="323" spans="1:28" x14ac:dyDescent="0.3">
      <c r="A323">
        <v>23</v>
      </c>
      <c r="B323" t="str" cm="1">
        <f t="array" ref="B323">_xlfn.IFS(PCOS[[#This Row],[Age (in Years)]]&lt;=19,"Teenagers",PCOS[[#This Row],[Age (in Years)]]&lt;=29,"20's",PCOS[[#This Row],[Age (in Years)]]&lt;=39,"30's",PCOS[[#This Row],[Age (in Years)]]&lt;=49,"40's",PCOS[[#This Row],[Age (in Years)]]&lt;=59,"50's",PCOS[[#This Row],[Age (in Years)]]&lt;=69,"60's")</f>
        <v>20's</v>
      </c>
      <c r="C323">
        <v>55</v>
      </c>
      <c r="D323">
        <v>165</v>
      </c>
      <c r="E323" t="str" cm="1">
        <f t="array" ref="E323">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23">
        <v>13</v>
      </c>
      <c r="G323" t="s">
        <v>19</v>
      </c>
      <c r="H323" t="str">
        <f>IF(PCOS[[#This Row],[Have you gained weight recently?2]]=1,"YES","NO")</f>
        <v>NO</v>
      </c>
      <c r="I323">
        <v>0</v>
      </c>
      <c r="J323" t="str">
        <f>IF(PCOS[[#This Row],[Do you have excessive body/facial hair growth ?2]]=1,"YES","NO")</f>
        <v>NO</v>
      </c>
      <c r="K323">
        <v>0</v>
      </c>
      <c r="L323" t="str">
        <f>IF(PCOS[[#This Row],[Are you noticing skin darkening recently?2]]=1,"YES","NO")</f>
        <v>NO</v>
      </c>
      <c r="M323">
        <v>0</v>
      </c>
      <c r="N323" t="str">
        <f>IF(PCOS[[#This Row],[Do have hair loss/hair thinning/baldness ?2]]=1,"YES","NO")</f>
        <v>YES</v>
      </c>
      <c r="O323">
        <v>1</v>
      </c>
      <c r="P323" t="str">
        <f>IF(PCOS[[#This Row],[Do you have pimples/acne on your face/jawline ?2]]=1,"YES","NO")</f>
        <v>NO</v>
      </c>
      <c r="Q323">
        <v>0</v>
      </c>
      <c r="R323" t="str">
        <f>IF(PCOS[[#This Row],[Do you eat fast food regularly ?2]]=1,"YES","NO")</f>
        <v>NO</v>
      </c>
      <c r="S323">
        <v>0</v>
      </c>
      <c r="T323" t="str">
        <f>IF(PCOS[[#This Row],[Do you exercise on a regular basis ?2]]=1,"YES","NO")</f>
        <v>NO</v>
      </c>
      <c r="U323">
        <v>0</v>
      </c>
      <c r="V323" t="str">
        <f>IF(PCOS[[#This Row],[Have you been diagnosed with PCOS/PCOD?2]]=1,"YES","NO")</f>
        <v>NO</v>
      </c>
      <c r="W323">
        <v>0</v>
      </c>
      <c r="X323" t="str">
        <f>IF(PCOS[[#This Row],[Do you experience mood swings ?2]]=1,"YES","NO")</f>
        <v>NO</v>
      </c>
      <c r="Y323">
        <v>0</v>
      </c>
      <c r="Z323" t="str">
        <f>IF(PCOS[[#This Row],[Are your periods regular ?2]]=1,"YES","NO")</f>
        <v>YES</v>
      </c>
      <c r="AA323">
        <v>1</v>
      </c>
      <c r="AB323" t="s">
        <v>29</v>
      </c>
    </row>
    <row r="324" spans="1:28" x14ac:dyDescent="0.3">
      <c r="A324">
        <v>19</v>
      </c>
      <c r="B324" t="str" cm="1">
        <f t="array" ref="B324">_xlfn.IFS(PCOS[[#This Row],[Age (in Years)]]&lt;=19,"Teenagers",PCOS[[#This Row],[Age (in Years)]]&lt;=29,"20's",PCOS[[#This Row],[Age (in Years)]]&lt;=39,"30's",PCOS[[#This Row],[Age (in Years)]]&lt;=49,"40's",PCOS[[#This Row],[Age (in Years)]]&lt;=59,"50's",PCOS[[#This Row],[Age (in Years)]]&lt;=69,"60's")</f>
        <v>Teenagers</v>
      </c>
      <c r="C324">
        <v>50</v>
      </c>
      <c r="D324">
        <v>167</v>
      </c>
      <c r="E324" t="str" cm="1">
        <f t="array" ref="E324">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324">
        <v>15</v>
      </c>
      <c r="G324" t="s">
        <v>19</v>
      </c>
      <c r="H324" t="str">
        <f>IF(PCOS[[#This Row],[Have you gained weight recently?2]]=1,"YES","NO")</f>
        <v>NO</v>
      </c>
      <c r="I324">
        <v>0</v>
      </c>
      <c r="J324" t="str">
        <f>IF(PCOS[[#This Row],[Do you have excessive body/facial hair growth ?2]]=1,"YES","NO")</f>
        <v>YES</v>
      </c>
      <c r="K324">
        <v>1</v>
      </c>
      <c r="L324" t="str">
        <f>IF(PCOS[[#This Row],[Are you noticing skin darkening recently?2]]=1,"YES","NO")</f>
        <v>YES</v>
      </c>
      <c r="M324">
        <v>1</v>
      </c>
      <c r="N324" t="str">
        <f>IF(PCOS[[#This Row],[Do have hair loss/hair thinning/baldness ?2]]=1,"YES","NO")</f>
        <v>YES</v>
      </c>
      <c r="O324">
        <v>1</v>
      </c>
      <c r="P324" t="str">
        <f>IF(PCOS[[#This Row],[Do you have pimples/acne on your face/jawline ?2]]=1,"YES","NO")</f>
        <v>YES</v>
      </c>
      <c r="Q324">
        <v>1</v>
      </c>
      <c r="R324" t="str">
        <f>IF(PCOS[[#This Row],[Do you eat fast food regularly ?2]]=1,"YES","NO")</f>
        <v>YES</v>
      </c>
      <c r="S324">
        <v>1</v>
      </c>
      <c r="T324" t="str">
        <f>IF(PCOS[[#This Row],[Do you exercise on a regular basis ?2]]=1,"YES","NO")</f>
        <v>NO</v>
      </c>
      <c r="U324">
        <v>0</v>
      </c>
      <c r="V324" t="str">
        <f>IF(PCOS[[#This Row],[Have you been diagnosed with PCOS/PCOD?2]]=1,"YES","NO")</f>
        <v>NO</v>
      </c>
      <c r="W324">
        <v>0</v>
      </c>
      <c r="X324" t="str">
        <f>IF(PCOS[[#This Row],[Do you experience mood swings ?2]]=1,"YES","NO")</f>
        <v>YES</v>
      </c>
      <c r="Y324">
        <v>1</v>
      </c>
      <c r="Z324" t="str">
        <f>IF(PCOS[[#This Row],[Are your periods regular ?2]]=1,"YES","NO")</f>
        <v>YES</v>
      </c>
      <c r="AA324">
        <v>1</v>
      </c>
      <c r="AB324" t="s">
        <v>32</v>
      </c>
    </row>
    <row r="325" spans="1:28" x14ac:dyDescent="0.3">
      <c r="A325">
        <v>18</v>
      </c>
      <c r="B325" t="str" cm="1">
        <f t="array" ref="B325">_xlfn.IFS(PCOS[[#This Row],[Age (in Years)]]&lt;=19,"Teenagers",PCOS[[#This Row],[Age (in Years)]]&lt;=29,"20's",PCOS[[#This Row],[Age (in Years)]]&lt;=39,"30's",PCOS[[#This Row],[Age (in Years)]]&lt;=49,"40's",PCOS[[#This Row],[Age (in Years)]]&lt;=59,"50's",PCOS[[#This Row],[Age (in Years)]]&lt;=69,"60's")</f>
        <v>Teenagers</v>
      </c>
      <c r="C325">
        <v>48</v>
      </c>
      <c r="D325">
        <v>144</v>
      </c>
      <c r="E325" t="str" cm="1">
        <f t="array" ref="E325">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325">
        <v>15</v>
      </c>
      <c r="G325" t="s">
        <v>19</v>
      </c>
      <c r="H325" t="str">
        <f>IF(PCOS[[#This Row],[Have you gained weight recently?2]]=1,"YES","NO")</f>
        <v>NO</v>
      </c>
      <c r="I325">
        <v>0</v>
      </c>
      <c r="J325" t="str">
        <f>IF(PCOS[[#This Row],[Do you have excessive body/facial hair growth ?2]]=1,"YES","NO")</f>
        <v>NO</v>
      </c>
      <c r="K325">
        <v>0</v>
      </c>
      <c r="L325" t="str">
        <f>IF(PCOS[[#This Row],[Are you noticing skin darkening recently?2]]=1,"YES","NO")</f>
        <v>NO</v>
      </c>
      <c r="M325">
        <v>0</v>
      </c>
      <c r="N325" t="str">
        <f>IF(PCOS[[#This Row],[Do have hair loss/hair thinning/baldness ?2]]=1,"YES","NO")</f>
        <v>YES</v>
      </c>
      <c r="O325">
        <v>1</v>
      </c>
      <c r="P325" t="str">
        <f>IF(PCOS[[#This Row],[Do you have pimples/acne on your face/jawline ?2]]=1,"YES","NO")</f>
        <v>NO</v>
      </c>
      <c r="Q325">
        <v>0</v>
      </c>
      <c r="R325" t="str">
        <f>IF(PCOS[[#This Row],[Do you eat fast food regularly ?2]]=1,"YES","NO")</f>
        <v>NO</v>
      </c>
      <c r="S325">
        <v>0</v>
      </c>
      <c r="T325" t="str">
        <f>IF(PCOS[[#This Row],[Do you exercise on a regular basis ?2]]=1,"YES","NO")</f>
        <v>NO</v>
      </c>
      <c r="U325">
        <v>0</v>
      </c>
      <c r="V325" t="str">
        <f>IF(PCOS[[#This Row],[Have you been diagnosed with PCOS/PCOD?2]]=1,"YES","NO")</f>
        <v>NO</v>
      </c>
      <c r="W325">
        <v>0</v>
      </c>
      <c r="X325" t="str">
        <f>IF(PCOS[[#This Row],[Do you experience mood swings ?2]]=1,"YES","NO")</f>
        <v>YES</v>
      </c>
      <c r="Y325">
        <v>1</v>
      </c>
      <c r="Z325" t="str">
        <f>IF(PCOS[[#This Row],[Are your periods regular ?2]]=1,"YES","NO")</f>
        <v>YES</v>
      </c>
      <c r="AA325">
        <v>1</v>
      </c>
      <c r="AB325" t="s">
        <v>29</v>
      </c>
    </row>
    <row r="326" spans="1:28" x14ac:dyDescent="0.3">
      <c r="A326">
        <v>20</v>
      </c>
      <c r="B326" t="str" cm="1">
        <f t="array" ref="B326">_xlfn.IFS(PCOS[[#This Row],[Age (in Years)]]&lt;=19,"Teenagers",PCOS[[#This Row],[Age (in Years)]]&lt;=29,"20's",PCOS[[#This Row],[Age (in Years)]]&lt;=39,"30's",PCOS[[#This Row],[Age (in Years)]]&lt;=49,"40's",PCOS[[#This Row],[Age (in Years)]]&lt;=59,"50's",PCOS[[#This Row],[Age (in Years)]]&lt;=69,"60's")</f>
        <v>20's</v>
      </c>
      <c r="C326">
        <v>58</v>
      </c>
      <c r="D326">
        <v>165</v>
      </c>
      <c r="E326" t="str" cm="1">
        <f t="array" ref="E326">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326">
        <v>15</v>
      </c>
      <c r="G326" t="s">
        <v>19</v>
      </c>
      <c r="H326" t="str">
        <f>IF(PCOS[[#This Row],[Have you gained weight recently?2]]=1,"YES","NO")</f>
        <v>NO</v>
      </c>
      <c r="I326">
        <v>0</v>
      </c>
      <c r="J326" t="str">
        <f>IF(PCOS[[#This Row],[Do you have excessive body/facial hair growth ?2]]=1,"YES","NO")</f>
        <v>NO</v>
      </c>
      <c r="K326">
        <v>0</v>
      </c>
      <c r="L326" t="str">
        <f>IF(PCOS[[#This Row],[Are you noticing skin darkening recently?2]]=1,"YES","NO")</f>
        <v>NO</v>
      </c>
      <c r="M326">
        <v>0</v>
      </c>
      <c r="N326" t="str">
        <f>IF(PCOS[[#This Row],[Do have hair loss/hair thinning/baldness ?2]]=1,"YES","NO")</f>
        <v>YES</v>
      </c>
      <c r="O326">
        <v>1</v>
      </c>
      <c r="P326" t="str">
        <f>IF(PCOS[[#This Row],[Do you have pimples/acne on your face/jawline ?2]]=1,"YES","NO")</f>
        <v>YES</v>
      </c>
      <c r="Q326">
        <v>1</v>
      </c>
      <c r="R326" t="str">
        <f>IF(PCOS[[#This Row],[Do you eat fast food regularly ?2]]=1,"YES","NO")</f>
        <v>YES</v>
      </c>
      <c r="S326">
        <v>1</v>
      </c>
      <c r="T326" t="str">
        <f>IF(PCOS[[#This Row],[Do you exercise on a regular basis ?2]]=1,"YES","NO")</f>
        <v>NO</v>
      </c>
      <c r="U326">
        <v>0</v>
      </c>
      <c r="V326" t="str">
        <f>IF(PCOS[[#This Row],[Have you been diagnosed with PCOS/PCOD?2]]=1,"YES","NO")</f>
        <v>NO</v>
      </c>
      <c r="W326">
        <v>0</v>
      </c>
      <c r="X326" t="str">
        <f>IF(PCOS[[#This Row],[Do you experience mood swings ?2]]=1,"YES","NO")</f>
        <v>NO</v>
      </c>
      <c r="Y326">
        <v>0</v>
      </c>
      <c r="Z326" t="str">
        <f>IF(PCOS[[#This Row],[Are your periods regular ?2]]=1,"YES","NO")</f>
        <v>YES</v>
      </c>
      <c r="AA326">
        <v>1</v>
      </c>
      <c r="AB326" t="s">
        <v>27</v>
      </c>
    </row>
    <row r="327" spans="1:28" x14ac:dyDescent="0.3">
      <c r="A327">
        <v>23</v>
      </c>
      <c r="B327" t="str" cm="1">
        <f t="array" ref="B327">_xlfn.IFS(PCOS[[#This Row],[Age (in Years)]]&lt;=19,"Teenagers",PCOS[[#This Row],[Age (in Years)]]&lt;=29,"20's",PCOS[[#This Row],[Age (in Years)]]&lt;=39,"30's",PCOS[[#This Row],[Age (in Years)]]&lt;=49,"40's",PCOS[[#This Row],[Age (in Years)]]&lt;=59,"50's",PCOS[[#This Row],[Age (in Years)]]&lt;=69,"60's")</f>
        <v>20's</v>
      </c>
      <c r="C327">
        <v>83</v>
      </c>
      <c r="D327">
        <v>167</v>
      </c>
      <c r="E327" t="str" cm="1">
        <f t="array" ref="E327">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27">
        <v>13</v>
      </c>
      <c r="G327" t="s">
        <v>21</v>
      </c>
      <c r="H327" t="str">
        <f>IF(PCOS[[#This Row],[Have you gained weight recently?2]]=1,"YES","NO")</f>
        <v>YES</v>
      </c>
      <c r="I327">
        <v>1</v>
      </c>
      <c r="J327" t="str">
        <f>IF(PCOS[[#This Row],[Do you have excessive body/facial hair growth ?2]]=1,"YES","NO")</f>
        <v>YES</v>
      </c>
      <c r="K327">
        <v>1</v>
      </c>
      <c r="L327" t="str">
        <f>IF(PCOS[[#This Row],[Are you noticing skin darkening recently?2]]=1,"YES","NO")</f>
        <v>YES</v>
      </c>
      <c r="M327">
        <v>1</v>
      </c>
      <c r="N327" t="str">
        <f>IF(PCOS[[#This Row],[Do have hair loss/hair thinning/baldness ?2]]=1,"YES","NO")</f>
        <v>YES</v>
      </c>
      <c r="O327">
        <v>1</v>
      </c>
      <c r="P327" t="str">
        <f>IF(PCOS[[#This Row],[Do you have pimples/acne on your face/jawline ?2]]=1,"YES","NO")</f>
        <v>YES</v>
      </c>
      <c r="Q327">
        <v>1</v>
      </c>
      <c r="R327" t="str">
        <f>IF(PCOS[[#This Row],[Do you eat fast food regularly ?2]]=1,"YES","NO")</f>
        <v>YES</v>
      </c>
      <c r="S327">
        <v>1</v>
      </c>
      <c r="T327" t="str">
        <f>IF(PCOS[[#This Row],[Do you exercise on a regular basis ?2]]=1,"YES","NO")</f>
        <v>NO</v>
      </c>
      <c r="U327">
        <v>0</v>
      </c>
      <c r="V327" t="str">
        <f>IF(PCOS[[#This Row],[Have you been diagnosed with PCOS/PCOD?2]]=1,"YES","NO")</f>
        <v>YES</v>
      </c>
      <c r="W327">
        <v>1</v>
      </c>
      <c r="X327" t="str">
        <f>IF(PCOS[[#This Row],[Do you experience mood swings ?2]]=1,"YES","NO")</f>
        <v>YES</v>
      </c>
      <c r="Y327">
        <v>1</v>
      </c>
      <c r="Z327" t="str">
        <f>IF(PCOS[[#This Row],[Are your periods regular ?2]]=1,"YES","NO")</f>
        <v>NO</v>
      </c>
      <c r="AA327">
        <v>0</v>
      </c>
      <c r="AB327" t="s">
        <v>27</v>
      </c>
    </row>
    <row r="328" spans="1:28" x14ac:dyDescent="0.3">
      <c r="A328">
        <v>22</v>
      </c>
      <c r="B328" t="str" cm="1">
        <f t="array" ref="B328">_xlfn.IFS(PCOS[[#This Row],[Age (in Years)]]&lt;=19,"Teenagers",PCOS[[#This Row],[Age (in Years)]]&lt;=29,"20's",PCOS[[#This Row],[Age (in Years)]]&lt;=39,"30's",PCOS[[#This Row],[Age (in Years)]]&lt;=49,"40's",PCOS[[#This Row],[Age (in Years)]]&lt;=59,"50's",PCOS[[#This Row],[Age (in Years)]]&lt;=69,"60's")</f>
        <v>20's</v>
      </c>
      <c r="C328">
        <v>69</v>
      </c>
      <c r="D328">
        <v>170</v>
      </c>
      <c r="E328" t="str" cm="1">
        <f t="array" ref="E328">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28">
        <v>13</v>
      </c>
      <c r="G328" t="s">
        <v>19</v>
      </c>
      <c r="H328" t="str">
        <f>IF(PCOS[[#This Row],[Have you gained weight recently?2]]=1,"YES","NO")</f>
        <v>YES</v>
      </c>
      <c r="I328">
        <v>1</v>
      </c>
      <c r="J328" t="str">
        <f>IF(PCOS[[#This Row],[Do you have excessive body/facial hair growth ?2]]=1,"YES","NO")</f>
        <v>YES</v>
      </c>
      <c r="K328">
        <v>1</v>
      </c>
      <c r="L328" t="str">
        <f>IF(PCOS[[#This Row],[Are you noticing skin darkening recently?2]]=1,"YES","NO")</f>
        <v>YES</v>
      </c>
      <c r="M328">
        <v>1</v>
      </c>
      <c r="N328" t="str">
        <f>IF(PCOS[[#This Row],[Do have hair loss/hair thinning/baldness ?2]]=1,"YES","NO")</f>
        <v>NO</v>
      </c>
      <c r="O328">
        <v>0</v>
      </c>
      <c r="P328" t="str">
        <f>IF(PCOS[[#This Row],[Do you have pimples/acne on your face/jawline ?2]]=1,"YES","NO")</f>
        <v>NO</v>
      </c>
      <c r="Q328">
        <v>0</v>
      </c>
      <c r="R328" t="str">
        <f>IF(PCOS[[#This Row],[Do you eat fast food regularly ?2]]=1,"YES","NO")</f>
        <v>YES</v>
      </c>
      <c r="S328">
        <v>1</v>
      </c>
      <c r="T328" t="str">
        <f>IF(PCOS[[#This Row],[Do you exercise on a regular basis ?2]]=1,"YES","NO")</f>
        <v>YES</v>
      </c>
      <c r="U328">
        <v>1</v>
      </c>
      <c r="V328" t="str">
        <f>IF(PCOS[[#This Row],[Have you been diagnosed with PCOS/PCOD?2]]=1,"YES","NO")</f>
        <v>NO</v>
      </c>
      <c r="W328">
        <v>0</v>
      </c>
      <c r="X328" t="str">
        <f>IF(PCOS[[#This Row],[Do you experience mood swings ?2]]=1,"YES","NO")</f>
        <v>YES</v>
      </c>
      <c r="Y328">
        <v>1</v>
      </c>
      <c r="Z328" t="str">
        <f>IF(PCOS[[#This Row],[Are your periods regular ?2]]=1,"YES","NO")</f>
        <v>YES</v>
      </c>
      <c r="AA328">
        <v>1</v>
      </c>
      <c r="AB328" t="s">
        <v>29</v>
      </c>
    </row>
    <row r="329" spans="1:28" x14ac:dyDescent="0.3">
      <c r="A329">
        <v>22</v>
      </c>
      <c r="B329" t="str" cm="1">
        <f t="array" ref="B329">_xlfn.IFS(PCOS[[#This Row],[Age (in Years)]]&lt;=19,"Teenagers",PCOS[[#This Row],[Age (in Years)]]&lt;=29,"20's",PCOS[[#This Row],[Age (in Years)]]&lt;=39,"30's",PCOS[[#This Row],[Age (in Years)]]&lt;=49,"40's",PCOS[[#This Row],[Age (in Years)]]&lt;=59,"50's",PCOS[[#This Row],[Age (in Years)]]&lt;=69,"60's")</f>
        <v>20's</v>
      </c>
      <c r="C329">
        <v>45</v>
      </c>
      <c r="D329">
        <v>159</v>
      </c>
      <c r="E329" t="str" cm="1">
        <f t="array" ref="E329">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29">
        <v>13</v>
      </c>
      <c r="G329" t="s">
        <v>19</v>
      </c>
      <c r="H329" t="str">
        <f>IF(PCOS[[#This Row],[Have you gained weight recently?2]]=1,"YES","NO")</f>
        <v>NO</v>
      </c>
      <c r="I329">
        <v>0</v>
      </c>
      <c r="J329" t="str">
        <f>IF(PCOS[[#This Row],[Do you have excessive body/facial hair growth ?2]]=1,"YES","NO")</f>
        <v>NO</v>
      </c>
      <c r="K329">
        <v>0</v>
      </c>
      <c r="L329" t="str">
        <f>IF(PCOS[[#This Row],[Are you noticing skin darkening recently?2]]=1,"YES","NO")</f>
        <v>NO</v>
      </c>
      <c r="M329">
        <v>0</v>
      </c>
      <c r="N329" t="str">
        <f>IF(PCOS[[#This Row],[Do have hair loss/hair thinning/baldness ?2]]=1,"YES","NO")</f>
        <v>NO</v>
      </c>
      <c r="O329">
        <v>0</v>
      </c>
      <c r="P329" t="str">
        <f>IF(PCOS[[#This Row],[Do you have pimples/acne on your face/jawline ?2]]=1,"YES","NO")</f>
        <v>NO</v>
      </c>
      <c r="Q329">
        <v>0</v>
      </c>
      <c r="R329" t="str">
        <f>IF(PCOS[[#This Row],[Do you eat fast food regularly ?2]]=1,"YES","NO")</f>
        <v>NO</v>
      </c>
      <c r="S329">
        <v>0</v>
      </c>
      <c r="T329" t="str">
        <f>IF(PCOS[[#This Row],[Do you exercise on a regular basis ?2]]=1,"YES","NO")</f>
        <v>NO</v>
      </c>
      <c r="U329">
        <v>0</v>
      </c>
      <c r="V329" t="str">
        <f>IF(PCOS[[#This Row],[Have you been diagnosed with PCOS/PCOD?2]]=1,"YES","NO")</f>
        <v>NO</v>
      </c>
      <c r="W329">
        <v>0</v>
      </c>
      <c r="X329" t="str">
        <f>IF(PCOS[[#This Row],[Do you experience mood swings ?2]]=1,"YES","NO")</f>
        <v>NO</v>
      </c>
      <c r="Y329">
        <v>0</v>
      </c>
      <c r="Z329" t="str">
        <f>IF(PCOS[[#This Row],[Are your periods regular ?2]]=1,"YES","NO")</f>
        <v>YES</v>
      </c>
      <c r="AA329">
        <v>1</v>
      </c>
      <c r="AB329" t="s">
        <v>24</v>
      </c>
    </row>
    <row r="330" spans="1:28" x14ac:dyDescent="0.3">
      <c r="A330">
        <v>18</v>
      </c>
      <c r="B330" t="str" cm="1">
        <f t="array" ref="B330">_xlfn.IFS(PCOS[[#This Row],[Age (in Years)]]&lt;=19,"Teenagers",PCOS[[#This Row],[Age (in Years)]]&lt;=29,"20's",PCOS[[#This Row],[Age (in Years)]]&lt;=39,"30's",PCOS[[#This Row],[Age (in Years)]]&lt;=49,"40's",PCOS[[#This Row],[Age (in Years)]]&lt;=59,"50's",PCOS[[#This Row],[Age (in Years)]]&lt;=69,"60's")</f>
        <v>Teenagers</v>
      </c>
      <c r="C330">
        <v>65</v>
      </c>
      <c r="D330">
        <v>157</v>
      </c>
      <c r="E330" t="str" cm="1">
        <f t="array" ref="E330">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30">
        <v>13</v>
      </c>
      <c r="G330" t="s">
        <v>20</v>
      </c>
      <c r="H330" t="str">
        <f>IF(PCOS[[#This Row],[Have you gained weight recently?2]]=1,"YES","NO")</f>
        <v>YES</v>
      </c>
      <c r="I330">
        <v>1</v>
      </c>
      <c r="J330" t="str">
        <f>IF(PCOS[[#This Row],[Do you have excessive body/facial hair growth ?2]]=1,"YES","NO")</f>
        <v>YES</v>
      </c>
      <c r="K330">
        <v>1</v>
      </c>
      <c r="L330" t="str">
        <f>IF(PCOS[[#This Row],[Are you noticing skin darkening recently?2]]=1,"YES","NO")</f>
        <v>YES</v>
      </c>
      <c r="M330">
        <v>1</v>
      </c>
      <c r="N330" t="str">
        <f>IF(PCOS[[#This Row],[Do have hair loss/hair thinning/baldness ?2]]=1,"YES","NO")</f>
        <v>NO</v>
      </c>
      <c r="O330">
        <v>0</v>
      </c>
      <c r="P330" t="str">
        <f>IF(PCOS[[#This Row],[Do you have pimples/acne on your face/jawline ?2]]=1,"YES","NO")</f>
        <v>YES</v>
      </c>
      <c r="Q330">
        <v>1</v>
      </c>
      <c r="R330" t="str">
        <f>IF(PCOS[[#This Row],[Do you eat fast food regularly ?2]]=1,"YES","NO")</f>
        <v>YES</v>
      </c>
      <c r="S330">
        <v>1</v>
      </c>
      <c r="T330" t="str">
        <f>IF(PCOS[[#This Row],[Do you exercise on a regular basis ?2]]=1,"YES","NO")</f>
        <v>YES</v>
      </c>
      <c r="U330">
        <v>1</v>
      </c>
      <c r="V330" t="str">
        <f>IF(PCOS[[#This Row],[Have you been diagnosed with PCOS/PCOD?2]]=1,"YES","NO")</f>
        <v>NO</v>
      </c>
      <c r="W330">
        <v>0</v>
      </c>
      <c r="X330" t="str">
        <f>IF(PCOS[[#This Row],[Do you experience mood swings ?2]]=1,"YES","NO")</f>
        <v>NO</v>
      </c>
      <c r="Y330">
        <v>0</v>
      </c>
      <c r="Z330" t="str">
        <f>IF(PCOS[[#This Row],[Are your periods regular ?2]]=1,"YES","NO")</f>
        <v>NO</v>
      </c>
      <c r="AA330">
        <v>0</v>
      </c>
      <c r="AB330" t="s">
        <v>31</v>
      </c>
    </row>
    <row r="331" spans="1:28" x14ac:dyDescent="0.3">
      <c r="A331">
        <v>24</v>
      </c>
      <c r="B331" t="str" cm="1">
        <f t="array" ref="B331">_xlfn.IFS(PCOS[[#This Row],[Age (in Years)]]&lt;=19,"Teenagers",PCOS[[#This Row],[Age (in Years)]]&lt;=29,"20's",PCOS[[#This Row],[Age (in Years)]]&lt;=39,"30's",PCOS[[#This Row],[Age (in Years)]]&lt;=49,"40's",PCOS[[#This Row],[Age (in Years)]]&lt;=59,"50's",PCOS[[#This Row],[Age (in Years)]]&lt;=69,"60's")</f>
        <v>20's</v>
      </c>
      <c r="C331">
        <v>60</v>
      </c>
      <c r="D331">
        <v>160</v>
      </c>
      <c r="E331" t="str" cm="1">
        <f t="array" ref="E331">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331">
        <v>15</v>
      </c>
      <c r="G331" t="s">
        <v>19</v>
      </c>
      <c r="H331" t="str">
        <f>IF(PCOS[[#This Row],[Have you gained weight recently?2]]=1,"YES","NO")</f>
        <v>YES</v>
      </c>
      <c r="I331">
        <v>1</v>
      </c>
      <c r="J331" t="str">
        <f>IF(PCOS[[#This Row],[Do you have excessive body/facial hair growth ?2]]=1,"YES","NO")</f>
        <v>NO</v>
      </c>
      <c r="K331">
        <v>0</v>
      </c>
      <c r="L331" t="str">
        <f>IF(PCOS[[#This Row],[Are you noticing skin darkening recently?2]]=1,"YES","NO")</f>
        <v>NO</v>
      </c>
      <c r="M331">
        <v>0</v>
      </c>
      <c r="N331" t="str">
        <f>IF(PCOS[[#This Row],[Do have hair loss/hair thinning/baldness ?2]]=1,"YES","NO")</f>
        <v>YES</v>
      </c>
      <c r="O331">
        <v>1</v>
      </c>
      <c r="P331" t="str">
        <f>IF(PCOS[[#This Row],[Do you have pimples/acne on your face/jawline ?2]]=1,"YES","NO")</f>
        <v>YES</v>
      </c>
      <c r="Q331">
        <v>1</v>
      </c>
      <c r="R331" t="str">
        <f>IF(PCOS[[#This Row],[Do you eat fast food regularly ?2]]=1,"YES","NO")</f>
        <v>NO</v>
      </c>
      <c r="S331">
        <v>0</v>
      </c>
      <c r="T331" t="str">
        <f>IF(PCOS[[#This Row],[Do you exercise on a regular basis ?2]]=1,"YES","NO")</f>
        <v>NO</v>
      </c>
      <c r="U331">
        <v>0</v>
      </c>
      <c r="V331" t="str">
        <f>IF(PCOS[[#This Row],[Have you been diagnosed with PCOS/PCOD?2]]=1,"YES","NO")</f>
        <v>NO</v>
      </c>
      <c r="W331">
        <v>0</v>
      </c>
      <c r="X331" t="str">
        <f>IF(PCOS[[#This Row],[Do you experience mood swings ?2]]=1,"YES","NO")</f>
        <v>YES</v>
      </c>
      <c r="Y331">
        <v>1</v>
      </c>
      <c r="Z331" t="str">
        <f>IF(PCOS[[#This Row],[Are your periods regular ?2]]=1,"YES","NO")</f>
        <v>YES</v>
      </c>
      <c r="AA331">
        <v>1</v>
      </c>
      <c r="AB331" t="s">
        <v>29</v>
      </c>
    </row>
    <row r="332" spans="1:28" x14ac:dyDescent="0.3">
      <c r="A332">
        <v>21</v>
      </c>
      <c r="B332" t="str" cm="1">
        <f t="array" ref="B332">_xlfn.IFS(PCOS[[#This Row],[Age (in Years)]]&lt;=19,"Teenagers",PCOS[[#This Row],[Age (in Years)]]&lt;=29,"20's",PCOS[[#This Row],[Age (in Years)]]&lt;=39,"30's",PCOS[[#This Row],[Age (in Years)]]&lt;=49,"40's",PCOS[[#This Row],[Age (in Years)]]&lt;=59,"50's",PCOS[[#This Row],[Age (in Years)]]&lt;=69,"60's")</f>
        <v>20's</v>
      </c>
      <c r="C332">
        <v>45</v>
      </c>
      <c r="D332">
        <v>167</v>
      </c>
      <c r="E332" t="str" cm="1">
        <f t="array" ref="E332">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32">
        <v>13</v>
      </c>
      <c r="G332" t="s">
        <v>19</v>
      </c>
      <c r="H332" t="str">
        <f>IF(PCOS[[#This Row],[Have you gained weight recently?2]]=1,"YES","NO")</f>
        <v>YES</v>
      </c>
      <c r="I332">
        <v>1</v>
      </c>
      <c r="J332" t="str">
        <f>IF(PCOS[[#This Row],[Do you have excessive body/facial hair growth ?2]]=1,"YES","NO")</f>
        <v>NO</v>
      </c>
      <c r="K332">
        <v>0</v>
      </c>
      <c r="L332" t="str">
        <f>IF(PCOS[[#This Row],[Are you noticing skin darkening recently?2]]=1,"YES","NO")</f>
        <v>YES</v>
      </c>
      <c r="M332">
        <v>1</v>
      </c>
      <c r="N332" t="str">
        <f>IF(PCOS[[#This Row],[Do have hair loss/hair thinning/baldness ?2]]=1,"YES","NO")</f>
        <v>NO</v>
      </c>
      <c r="O332">
        <v>0</v>
      </c>
      <c r="P332" t="str">
        <f>IF(PCOS[[#This Row],[Do you have pimples/acne on your face/jawline ?2]]=1,"YES","NO")</f>
        <v>NO</v>
      </c>
      <c r="Q332">
        <v>0</v>
      </c>
      <c r="R332" t="str">
        <f>IF(PCOS[[#This Row],[Do you eat fast food regularly ?2]]=1,"YES","NO")</f>
        <v>YES</v>
      </c>
      <c r="S332">
        <v>1</v>
      </c>
      <c r="T332" t="str">
        <f>IF(PCOS[[#This Row],[Do you exercise on a regular basis ?2]]=1,"YES","NO")</f>
        <v>NO</v>
      </c>
      <c r="U332">
        <v>0</v>
      </c>
      <c r="V332" t="str">
        <f>IF(PCOS[[#This Row],[Have you been diagnosed with PCOS/PCOD?2]]=1,"YES","NO")</f>
        <v>NO</v>
      </c>
      <c r="W332">
        <v>0</v>
      </c>
      <c r="X332" t="str">
        <f>IF(PCOS[[#This Row],[Do you experience mood swings ?2]]=1,"YES","NO")</f>
        <v>YES</v>
      </c>
      <c r="Y332">
        <v>1</v>
      </c>
      <c r="Z332" t="str">
        <f>IF(PCOS[[#This Row],[Are your periods regular ?2]]=1,"YES","NO")</f>
        <v>YES</v>
      </c>
      <c r="AA332">
        <v>1</v>
      </c>
      <c r="AB332" t="s">
        <v>31</v>
      </c>
    </row>
    <row r="333" spans="1:28" x14ac:dyDescent="0.3">
      <c r="A333">
        <v>20</v>
      </c>
      <c r="B333" t="str" cm="1">
        <f t="array" ref="B333">_xlfn.IFS(PCOS[[#This Row],[Age (in Years)]]&lt;=19,"Teenagers",PCOS[[#This Row],[Age (in Years)]]&lt;=29,"20's",PCOS[[#This Row],[Age (in Years)]]&lt;=39,"30's",PCOS[[#This Row],[Age (in Years)]]&lt;=49,"40's",PCOS[[#This Row],[Age (in Years)]]&lt;=59,"50's",PCOS[[#This Row],[Age (in Years)]]&lt;=69,"60's")</f>
        <v>20's</v>
      </c>
      <c r="C333">
        <v>46</v>
      </c>
      <c r="D333">
        <v>152</v>
      </c>
      <c r="E333" t="str" cm="1">
        <f t="array" ref="E333">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333">
        <v>15</v>
      </c>
      <c r="G333" t="s">
        <v>19</v>
      </c>
      <c r="H333" t="str">
        <f>IF(PCOS[[#This Row],[Have you gained weight recently?2]]=1,"YES","NO")</f>
        <v>NO</v>
      </c>
      <c r="I333">
        <v>0</v>
      </c>
      <c r="J333" t="str">
        <f>IF(PCOS[[#This Row],[Do you have excessive body/facial hair growth ?2]]=1,"YES","NO")</f>
        <v>NO</v>
      </c>
      <c r="K333">
        <v>0</v>
      </c>
      <c r="L333" t="str">
        <f>IF(PCOS[[#This Row],[Are you noticing skin darkening recently?2]]=1,"YES","NO")</f>
        <v>NO</v>
      </c>
      <c r="M333">
        <v>0</v>
      </c>
      <c r="N333" t="str">
        <f>IF(PCOS[[#This Row],[Do have hair loss/hair thinning/baldness ?2]]=1,"YES","NO")</f>
        <v>NO</v>
      </c>
      <c r="O333">
        <v>0</v>
      </c>
      <c r="P333" t="str">
        <f>IF(PCOS[[#This Row],[Do you have pimples/acne on your face/jawline ?2]]=1,"YES","NO")</f>
        <v>NO</v>
      </c>
      <c r="Q333">
        <v>0</v>
      </c>
      <c r="R333" t="str">
        <f>IF(PCOS[[#This Row],[Do you eat fast food regularly ?2]]=1,"YES","NO")</f>
        <v>YES</v>
      </c>
      <c r="S333">
        <v>1</v>
      </c>
      <c r="T333" t="str">
        <f>IF(PCOS[[#This Row],[Do you exercise on a regular basis ?2]]=1,"YES","NO")</f>
        <v>NO</v>
      </c>
      <c r="U333">
        <v>0</v>
      </c>
      <c r="V333" t="str">
        <f>IF(PCOS[[#This Row],[Have you been diagnosed with PCOS/PCOD?2]]=1,"YES","NO")</f>
        <v>NO</v>
      </c>
      <c r="W333">
        <v>0</v>
      </c>
      <c r="X333" t="str">
        <f>IF(PCOS[[#This Row],[Do you experience mood swings ?2]]=1,"YES","NO")</f>
        <v>YES</v>
      </c>
      <c r="Y333">
        <v>1</v>
      </c>
      <c r="Z333" t="str">
        <f>IF(PCOS[[#This Row],[Are your periods regular ?2]]=1,"YES","NO")</f>
        <v>YES</v>
      </c>
      <c r="AA333">
        <v>1</v>
      </c>
      <c r="AB333" t="s">
        <v>27</v>
      </c>
    </row>
    <row r="334" spans="1:28" x14ac:dyDescent="0.3">
      <c r="A334">
        <v>19</v>
      </c>
      <c r="B334" t="str" cm="1">
        <f t="array" ref="B334">_xlfn.IFS(PCOS[[#This Row],[Age (in Years)]]&lt;=19,"Teenagers",PCOS[[#This Row],[Age (in Years)]]&lt;=29,"20's",PCOS[[#This Row],[Age (in Years)]]&lt;=39,"30's",PCOS[[#This Row],[Age (in Years)]]&lt;=49,"40's",PCOS[[#This Row],[Age (in Years)]]&lt;=59,"50's",PCOS[[#This Row],[Age (in Years)]]&lt;=69,"60's")</f>
        <v>Teenagers</v>
      </c>
      <c r="C334">
        <v>49</v>
      </c>
      <c r="D334">
        <v>154</v>
      </c>
      <c r="E334" t="str" cm="1">
        <f t="array" ref="E334">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34">
        <v>13</v>
      </c>
      <c r="G334" t="s">
        <v>19</v>
      </c>
      <c r="H334" t="str">
        <f>IF(PCOS[[#This Row],[Have you gained weight recently?2]]=1,"YES","NO")</f>
        <v>NO</v>
      </c>
      <c r="I334">
        <v>0</v>
      </c>
      <c r="J334" t="str">
        <f>IF(PCOS[[#This Row],[Do you have excessive body/facial hair growth ?2]]=1,"YES","NO")</f>
        <v>YES</v>
      </c>
      <c r="K334">
        <v>1</v>
      </c>
      <c r="L334" t="str">
        <f>IF(PCOS[[#This Row],[Are you noticing skin darkening recently?2]]=1,"YES","NO")</f>
        <v>YES</v>
      </c>
      <c r="M334">
        <v>1</v>
      </c>
      <c r="N334" t="str">
        <f>IF(PCOS[[#This Row],[Do have hair loss/hair thinning/baldness ?2]]=1,"YES","NO")</f>
        <v>YES</v>
      </c>
      <c r="O334">
        <v>1</v>
      </c>
      <c r="P334" t="str">
        <f>IF(PCOS[[#This Row],[Do you have pimples/acne on your face/jawline ?2]]=1,"YES","NO")</f>
        <v>YES</v>
      </c>
      <c r="Q334">
        <v>1</v>
      </c>
      <c r="R334" t="str">
        <f>IF(PCOS[[#This Row],[Do you eat fast food regularly ?2]]=1,"YES","NO")</f>
        <v>YES</v>
      </c>
      <c r="S334">
        <v>1</v>
      </c>
      <c r="T334" t="str">
        <f>IF(PCOS[[#This Row],[Do you exercise on a regular basis ?2]]=1,"YES","NO")</f>
        <v>NO</v>
      </c>
      <c r="U334">
        <v>0</v>
      </c>
      <c r="V334" t="str">
        <f>IF(PCOS[[#This Row],[Have you been diagnosed with PCOS/PCOD?2]]=1,"YES","NO")</f>
        <v>NO</v>
      </c>
      <c r="W334">
        <v>0</v>
      </c>
      <c r="X334" t="str">
        <f>IF(PCOS[[#This Row],[Do you experience mood swings ?2]]=1,"YES","NO")</f>
        <v>YES</v>
      </c>
      <c r="Y334">
        <v>1</v>
      </c>
      <c r="Z334" t="str">
        <f>IF(PCOS[[#This Row],[Are your periods regular ?2]]=1,"YES","NO")</f>
        <v>YES</v>
      </c>
      <c r="AA334">
        <v>1</v>
      </c>
      <c r="AB334" t="s">
        <v>27</v>
      </c>
    </row>
    <row r="335" spans="1:28" x14ac:dyDescent="0.3">
      <c r="A335">
        <v>17</v>
      </c>
      <c r="B335" t="str" cm="1">
        <f t="array" ref="B335">_xlfn.IFS(PCOS[[#This Row],[Age (in Years)]]&lt;=19,"Teenagers",PCOS[[#This Row],[Age (in Years)]]&lt;=29,"20's",PCOS[[#This Row],[Age (in Years)]]&lt;=39,"30's",PCOS[[#This Row],[Age (in Years)]]&lt;=49,"40's",PCOS[[#This Row],[Age (in Years)]]&lt;=59,"50's",PCOS[[#This Row],[Age (in Years)]]&lt;=69,"60's")</f>
        <v>Teenagers</v>
      </c>
      <c r="C335">
        <v>48</v>
      </c>
      <c r="D335">
        <v>154</v>
      </c>
      <c r="E335" t="str" cm="1">
        <f t="array" ref="E335">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335">
        <v>11</v>
      </c>
      <c r="G335" t="s">
        <v>19</v>
      </c>
      <c r="H335" t="str">
        <f>IF(PCOS[[#This Row],[Have you gained weight recently?2]]=1,"YES","NO")</f>
        <v>NO</v>
      </c>
      <c r="I335">
        <v>0</v>
      </c>
      <c r="J335" t="str">
        <f>IF(PCOS[[#This Row],[Do you have excessive body/facial hair growth ?2]]=1,"YES","NO")</f>
        <v>NO</v>
      </c>
      <c r="K335">
        <v>0</v>
      </c>
      <c r="L335" t="str">
        <f>IF(PCOS[[#This Row],[Are you noticing skin darkening recently?2]]=1,"YES","NO")</f>
        <v>NO</v>
      </c>
      <c r="M335">
        <v>0</v>
      </c>
      <c r="N335" t="str">
        <f>IF(PCOS[[#This Row],[Do have hair loss/hair thinning/baldness ?2]]=1,"YES","NO")</f>
        <v>NO</v>
      </c>
      <c r="O335">
        <v>0</v>
      </c>
      <c r="P335" t="str">
        <f>IF(PCOS[[#This Row],[Do you have pimples/acne on your face/jawline ?2]]=1,"YES","NO")</f>
        <v>NO</v>
      </c>
      <c r="Q335">
        <v>0</v>
      </c>
      <c r="R335" t="str">
        <f>IF(PCOS[[#This Row],[Do you eat fast food regularly ?2]]=1,"YES","NO")</f>
        <v>YES</v>
      </c>
      <c r="S335">
        <v>1</v>
      </c>
      <c r="T335" t="str">
        <f>IF(PCOS[[#This Row],[Do you exercise on a regular basis ?2]]=1,"YES","NO")</f>
        <v>NO</v>
      </c>
      <c r="U335">
        <v>0</v>
      </c>
      <c r="V335" t="str">
        <f>IF(PCOS[[#This Row],[Have you been diagnosed with PCOS/PCOD?2]]=1,"YES","NO")</f>
        <v>NO</v>
      </c>
      <c r="W335">
        <v>0</v>
      </c>
      <c r="X335" t="str">
        <f>IF(PCOS[[#This Row],[Do you experience mood swings ?2]]=1,"YES","NO")</f>
        <v>YES</v>
      </c>
      <c r="Y335">
        <v>1</v>
      </c>
      <c r="Z335" t="str">
        <f>IF(PCOS[[#This Row],[Are your periods regular ?2]]=1,"YES","NO")</f>
        <v>YES</v>
      </c>
      <c r="AA335">
        <v>1</v>
      </c>
      <c r="AB335" t="s">
        <v>27</v>
      </c>
    </row>
    <row r="336" spans="1:28" x14ac:dyDescent="0.3">
      <c r="A336">
        <v>18</v>
      </c>
      <c r="B336" t="str" cm="1">
        <f t="array" ref="B336">_xlfn.IFS(PCOS[[#This Row],[Age (in Years)]]&lt;=19,"Teenagers",PCOS[[#This Row],[Age (in Years)]]&lt;=29,"20's",PCOS[[#This Row],[Age (in Years)]]&lt;=39,"30's",PCOS[[#This Row],[Age (in Years)]]&lt;=49,"40's",PCOS[[#This Row],[Age (in Years)]]&lt;=59,"50's",PCOS[[#This Row],[Age (in Years)]]&lt;=69,"60's")</f>
        <v>Teenagers</v>
      </c>
      <c r="C336">
        <v>50</v>
      </c>
      <c r="D336">
        <v>152</v>
      </c>
      <c r="E336" t="str" cm="1">
        <f t="array" ref="E336">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36">
        <v>13</v>
      </c>
      <c r="G336" t="s">
        <v>19</v>
      </c>
      <c r="H336" t="str">
        <f>IF(PCOS[[#This Row],[Have you gained weight recently?2]]=1,"YES","NO")</f>
        <v>YES</v>
      </c>
      <c r="I336">
        <v>1</v>
      </c>
      <c r="J336" t="str">
        <f>IF(PCOS[[#This Row],[Do you have excessive body/facial hair growth ?2]]=1,"YES","NO")</f>
        <v>NO</v>
      </c>
      <c r="K336">
        <v>0</v>
      </c>
      <c r="L336" t="str">
        <f>IF(PCOS[[#This Row],[Are you noticing skin darkening recently?2]]=1,"YES","NO")</f>
        <v>NO</v>
      </c>
      <c r="M336">
        <v>0</v>
      </c>
      <c r="N336" t="str">
        <f>IF(PCOS[[#This Row],[Do have hair loss/hair thinning/baldness ?2]]=1,"YES","NO")</f>
        <v>YES</v>
      </c>
      <c r="O336">
        <v>1</v>
      </c>
      <c r="P336" t="str">
        <f>IF(PCOS[[#This Row],[Do you have pimples/acne on your face/jawline ?2]]=1,"YES","NO")</f>
        <v>YES</v>
      </c>
      <c r="Q336">
        <v>1</v>
      </c>
      <c r="R336" t="str">
        <f>IF(PCOS[[#This Row],[Do you eat fast food regularly ?2]]=1,"YES","NO")</f>
        <v>NO</v>
      </c>
      <c r="S336">
        <v>0</v>
      </c>
      <c r="T336" t="str">
        <f>IF(PCOS[[#This Row],[Do you exercise on a regular basis ?2]]=1,"YES","NO")</f>
        <v>NO</v>
      </c>
      <c r="U336">
        <v>0</v>
      </c>
      <c r="V336" t="str">
        <f>IF(PCOS[[#This Row],[Have you been diagnosed with PCOS/PCOD?2]]=1,"YES","NO")</f>
        <v>NO</v>
      </c>
      <c r="W336">
        <v>0</v>
      </c>
      <c r="X336" t="str">
        <f>IF(PCOS[[#This Row],[Do you experience mood swings ?2]]=1,"YES","NO")</f>
        <v>YES</v>
      </c>
      <c r="Y336">
        <v>1</v>
      </c>
      <c r="Z336" t="str">
        <f>IF(PCOS[[#This Row],[Are your periods regular ?2]]=1,"YES","NO")</f>
        <v>YES</v>
      </c>
      <c r="AA336">
        <v>1</v>
      </c>
      <c r="AB336" t="s">
        <v>29</v>
      </c>
    </row>
    <row r="337" spans="1:28" x14ac:dyDescent="0.3">
      <c r="A337">
        <v>17</v>
      </c>
      <c r="B337" t="str" cm="1">
        <f t="array" ref="B337">_xlfn.IFS(PCOS[[#This Row],[Age (in Years)]]&lt;=19,"Teenagers",PCOS[[#This Row],[Age (in Years)]]&lt;=29,"20's",PCOS[[#This Row],[Age (in Years)]]&lt;=39,"30's",PCOS[[#This Row],[Age (in Years)]]&lt;=49,"40's",PCOS[[#This Row],[Age (in Years)]]&lt;=59,"50's",PCOS[[#This Row],[Age (in Years)]]&lt;=69,"60's")</f>
        <v>Teenagers</v>
      </c>
      <c r="C337">
        <v>55</v>
      </c>
      <c r="D337">
        <v>150</v>
      </c>
      <c r="E337" t="str" cm="1">
        <f t="array" ref="E337">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337">
        <v>15</v>
      </c>
      <c r="G337" t="s">
        <v>19</v>
      </c>
      <c r="H337" t="str">
        <f>IF(PCOS[[#This Row],[Have you gained weight recently?2]]=1,"YES","NO")</f>
        <v>YES</v>
      </c>
      <c r="I337">
        <v>1</v>
      </c>
      <c r="J337" t="str">
        <f>IF(PCOS[[#This Row],[Do you have excessive body/facial hair growth ?2]]=1,"YES","NO")</f>
        <v>NO</v>
      </c>
      <c r="K337">
        <v>0</v>
      </c>
      <c r="L337" t="str">
        <f>IF(PCOS[[#This Row],[Are you noticing skin darkening recently?2]]=1,"YES","NO")</f>
        <v>YES</v>
      </c>
      <c r="M337">
        <v>1</v>
      </c>
      <c r="N337" t="str">
        <f>IF(PCOS[[#This Row],[Do have hair loss/hair thinning/baldness ?2]]=1,"YES","NO")</f>
        <v>YES</v>
      </c>
      <c r="O337">
        <v>1</v>
      </c>
      <c r="P337" t="str">
        <f>IF(PCOS[[#This Row],[Do you have pimples/acne on your face/jawline ?2]]=1,"YES","NO")</f>
        <v>NO</v>
      </c>
      <c r="Q337">
        <v>0</v>
      </c>
      <c r="R337" t="str">
        <f>IF(PCOS[[#This Row],[Do you eat fast food regularly ?2]]=1,"YES","NO")</f>
        <v>YES</v>
      </c>
      <c r="S337">
        <v>1</v>
      </c>
      <c r="T337" t="str">
        <f>IF(PCOS[[#This Row],[Do you exercise on a regular basis ?2]]=1,"YES","NO")</f>
        <v>YES</v>
      </c>
      <c r="U337">
        <v>1</v>
      </c>
      <c r="V337" t="str">
        <f>IF(PCOS[[#This Row],[Have you been diagnosed with PCOS/PCOD?2]]=1,"YES","NO")</f>
        <v>YES</v>
      </c>
      <c r="W337">
        <v>1</v>
      </c>
      <c r="X337" t="str">
        <f>IF(PCOS[[#This Row],[Do you experience mood swings ?2]]=1,"YES","NO")</f>
        <v>YES</v>
      </c>
      <c r="Y337">
        <v>1</v>
      </c>
      <c r="Z337" t="str">
        <f>IF(PCOS[[#This Row],[Are your periods regular ?2]]=1,"YES","NO")</f>
        <v>NO</v>
      </c>
      <c r="AA337">
        <v>0</v>
      </c>
      <c r="AB337" t="s">
        <v>29</v>
      </c>
    </row>
    <row r="338" spans="1:28" x14ac:dyDescent="0.3">
      <c r="A338">
        <v>24</v>
      </c>
      <c r="B338" t="str" cm="1">
        <f t="array" ref="B338">_xlfn.IFS(PCOS[[#This Row],[Age (in Years)]]&lt;=19,"Teenagers",PCOS[[#This Row],[Age (in Years)]]&lt;=29,"20's",PCOS[[#This Row],[Age (in Years)]]&lt;=39,"30's",PCOS[[#This Row],[Age (in Years)]]&lt;=49,"40's",PCOS[[#This Row],[Age (in Years)]]&lt;=59,"50's",PCOS[[#This Row],[Age (in Years)]]&lt;=69,"60's")</f>
        <v>20's</v>
      </c>
      <c r="C338">
        <v>100</v>
      </c>
      <c r="D338">
        <v>157</v>
      </c>
      <c r="E338" t="str" cm="1">
        <f t="array" ref="E338">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338">
        <v>11</v>
      </c>
      <c r="G338" t="s">
        <v>19</v>
      </c>
      <c r="H338" t="str">
        <f>IF(PCOS[[#This Row],[Have you gained weight recently?2]]=1,"YES","NO")</f>
        <v>YES</v>
      </c>
      <c r="I338">
        <v>1</v>
      </c>
      <c r="J338" t="str">
        <f>IF(PCOS[[#This Row],[Do you have excessive body/facial hair growth ?2]]=1,"YES","NO")</f>
        <v>NO</v>
      </c>
      <c r="K338">
        <v>0</v>
      </c>
      <c r="L338" t="str">
        <f>IF(PCOS[[#This Row],[Are you noticing skin darkening recently?2]]=1,"YES","NO")</f>
        <v>YES</v>
      </c>
      <c r="M338">
        <v>1</v>
      </c>
      <c r="N338" t="str">
        <f>IF(PCOS[[#This Row],[Do have hair loss/hair thinning/baldness ?2]]=1,"YES","NO")</f>
        <v>YES</v>
      </c>
      <c r="O338">
        <v>1</v>
      </c>
      <c r="P338" t="str">
        <f>IF(PCOS[[#This Row],[Do you have pimples/acne on your face/jawline ?2]]=1,"YES","NO")</f>
        <v>YES</v>
      </c>
      <c r="Q338">
        <v>1</v>
      </c>
      <c r="R338" t="str">
        <f>IF(PCOS[[#This Row],[Do you eat fast food regularly ?2]]=1,"YES","NO")</f>
        <v>NO</v>
      </c>
      <c r="S338">
        <v>0</v>
      </c>
      <c r="T338" t="str">
        <f>IF(PCOS[[#This Row],[Do you exercise on a regular basis ?2]]=1,"YES","NO")</f>
        <v>NO</v>
      </c>
      <c r="U338">
        <v>0</v>
      </c>
      <c r="V338" t="str">
        <f>IF(PCOS[[#This Row],[Have you been diagnosed with PCOS/PCOD?2]]=1,"YES","NO")</f>
        <v>NO</v>
      </c>
      <c r="W338">
        <v>0</v>
      </c>
      <c r="X338" t="str">
        <f>IF(PCOS[[#This Row],[Do you experience mood swings ?2]]=1,"YES","NO")</f>
        <v>YES</v>
      </c>
      <c r="Y338">
        <v>1</v>
      </c>
      <c r="Z338" t="str">
        <f>IF(PCOS[[#This Row],[Are your periods regular ?2]]=1,"YES","NO")</f>
        <v>YES</v>
      </c>
      <c r="AA338">
        <v>1</v>
      </c>
      <c r="AB338" t="s">
        <v>24</v>
      </c>
    </row>
    <row r="339" spans="1:28" x14ac:dyDescent="0.3">
      <c r="A339">
        <v>27</v>
      </c>
      <c r="B339" t="str" cm="1">
        <f t="array" ref="B339">_xlfn.IFS(PCOS[[#This Row],[Age (in Years)]]&lt;=19,"Teenagers",PCOS[[#This Row],[Age (in Years)]]&lt;=29,"20's",PCOS[[#This Row],[Age (in Years)]]&lt;=39,"30's",PCOS[[#This Row],[Age (in Years)]]&lt;=49,"40's",PCOS[[#This Row],[Age (in Years)]]&lt;=59,"50's",PCOS[[#This Row],[Age (in Years)]]&lt;=69,"60's")</f>
        <v>20's</v>
      </c>
      <c r="C339">
        <v>54</v>
      </c>
      <c r="D339">
        <v>149</v>
      </c>
      <c r="E339" t="str" cm="1">
        <f t="array" ref="E339">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39">
        <v>13</v>
      </c>
      <c r="G339" t="s">
        <v>19</v>
      </c>
      <c r="H339" t="str">
        <f>IF(PCOS[[#This Row],[Have you gained weight recently?2]]=1,"YES","NO")</f>
        <v>YES</v>
      </c>
      <c r="I339">
        <v>1</v>
      </c>
      <c r="J339" t="str">
        <f>IF(PCOS[[#This Row],[Do you have excessive body/facial hair growth ?2]]=1,"YES","NO")</f>
        <v>YES</v>
      </c>
      <c r="K339">
        <v>1</v>
      </c>
      <c r="L339" t="str">
        <f>IF(PCOS[[#This Row],[Are you noticing skin darkening recently?2]]=1,"YES","NO")</f>
        <v>NO</v>
      </c>
      <c r="M339">
        <v>0</v>
      </c>
      <c r="N339" t="str">
        <f>IF(PCOS[[#This Row],[Do have hair loss/hair thinning/baldness ?2]]=1,"YES","NO")</f>
        <v>YES</v>
      </c>
      <c r="O339">
        <v>1</v>
      </c>
      <c r="P339" t="str">
        <f>IF(PCOS[[#This Row],[Do you have pimples/acne on your face/jawline ?2]]=1,"YES","NO")</f>
        <v>YES</v>
      </c>
      <c r="Q339">
        <v>1</v>
      </c>
      <c r="R339" t="str">
        <f>IF(PCOS[[#This Row],[Do you eat fast food regularly ?2]]=1,"YES","NO")</f>
        <v>YES</v>
      </c>
      <c r="S339">
        <v>1</v>
      </c>
      <c r="T339" t="str">
        <f>IF(PCOS[[#This Row],[Do you exercise on a regular basis ?2]]=1,"YES","NO")</f>
        <v>NO</v>
      </c>
      <c r="U339">
        <v>0</v>
      </c>
      <c r="V339" t="str">
        <f>IF(PCOS[[#This Row],[Have you been diagnosed with PCOS/PCOD?2]]=1,"YES","NO")</f>
        <v>YES</v>
      </c>
      <c r="W339">
        <v>1</v>
      </c>
      <c r="X339" t="str">
        <f>IF(PCOS[[#This Row],[Do you experience mood swings ?2]]=1,"YES","NO")</f>
        <v>YES</v>
      </c>
      <c r="Y339">
        <v>1</v>
      </c>
      <c r="Z339" t="str">
        <f>IF(PCOS[[#This Row],[Are your periods regular ?2]]=1,"YES","NO")</f>
        <v>NO</v>
      </c>
      <c r="AA339">
        <v>0</v>
      </c>
      <c r="AB339" t="s">
        <v>25</v>
      </c>
    </row>
    <row r="340" spans="1:28" x14ac:dyDescent="0.3">
      <c r="A340">
        <v>27</v>
      </c>
      <c r="B340" t="str" cm="1">
        <f t="array" ref="B340">_xlfn.IFS(PCOS[[#This Row],[Age (in Years)]]&lt;=19,"Teenagers",PCOS[[#This Row],[Age (in Years)]]&lt;=29,"20's",PCOS[[#This Row],[Age (in Years)]]&lt;=39,"30's",PCOS[[#This Row],[Age (in Years)]]&lt;=49,"40's",PCOS[[#This Row],[Age (in Years)]]&lt;=59,"50's",PCOS[[#This Row],[Age (in Years)]]&lt;=69,"60's")</f>
        <v>20's</v>
      </c>
      <c r="C340">
        <v>51</v>
      </c>
      <c r="D340">
        <v>150</v>
      </c>
      <c r="E340" t="str" cm="1">
        <f t="array" ref="E340">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40">
        <v>13</v>
      </c>
      <c r="G340" t="s">
        <v>19</v>
      </c>
      <c r="H340" t="str">
        <f>IF(PCOS[[#This Row],[Have you gained weight recently?2]]=1,"YES","NO")</f>
        <v>NO</v>
      </c>
      <c r="I340">
        <v>0</v>
      </c>
      <c r="J340" t="str">
        <f>IF(PCOS[[#This Row],[Do you have excessive body/facial hair growth ?2]]=1,"YES","NO")</f>
        <v>NO</v>
      </c>
      <c r="K340">
        <v>0</v>
      </c>
      <c r="L340" t="str">
        <f>IF(PCOS[[#This Row],[Are you noticing skin darkening recently?2]]=1,"YES","NO")</f>
        <v>NO</v>
      </c>
      <c r="M340">
        <v>0</v>
      </c>
      <c r="N340" t="str">
        <f>IF(PCOS[[#This Row],[Do have hair loss/hair thinning/baldness ?2]]=1,"YES","NO")</f>
        <v>YES</v>
      </c>
      <c r="O340">
        <v>1</v>
      </c>
      <c r="P340" t="str">
        <f>IF(PCOS[[#This Row],[Do you have pimples/acne on your face/jawline ?2]]=1,"YES","NO")</f>
        <v>YES</v>
      </c>
      <c r="Q340">
        <v>1</v>
      </c>
      <c r="R340" t="str">
        <f>IF(PCOS[[#This Row],[Do you eat fast food regularly ?2]]=1,"YES","NO")</f>
        <v>NO</v>
      </c>
      <c r="S340">
        <v>0</v>
      </c>
      <c r="T340" t="str">
        <f>IF(PCOS[[#This Row],[Do you exercise on a regular basis ?2]]=1,"YES","NO")</f>
        <v>YES</v>
      </c>
      <c r="U340">
        <v>1</v>
      </c>
      <c r="V340" t="str">
        <f>IF(PCOS[[#This Row],[Have you been diagnosed with PCOS/PCOD?2]]=1,"YES","NO")</f>
        <v>NO</v>
      </c>
      <c r="W340">
        <v>0</v>
      </c>
      <c r="X340" t="str">
        <f>IF(PCOS[[#This Row],[Do you experience mood swings ?2]]=1,"YES","NO")</f>
        <v>NO</v>
      </c>
      <c r="Y340">
        <v>0</v>
      </c>
      <c r="Z340" t="str">
        <f>IF(PCOS[[#This Row],[Are your periods regular ?2]]=1,"YES","NO")</f>
        <v>YES</v>
      </c>
      <c r="AA340">
        <v>1</v>
      </c>
      <c r="AB340" t="s">
        <v>25</v>
      </c>
    </row>
    <row r="341" spans="1:28" x14ac:dyDescent="0.3">
      <c r="A341">
        <v>28</v>
      </c>
      <c r="B341" t="str" cm="1">
        <f t="array" ref="B341">_xlfn.IFS(PCOS[[#This Row],[Age (in Years)]]&lt;=19,"Teenagers",PCOS[[#This Row],[Age (in Years)]]&lt;=29,"20's",PCOS[[#This Row],[Age (in Years)]]&lt;=39,"30's",PCOS[[#This Row],[Age (in Years)]]&lt;=49,"40's",PCOS[[#This Row],[Age (in Years)]]&lt;=59,"50's",PCOS[[#This Row],[Age (in Years)]]&lt;=69,"60's")</f>
        <v>20's</v>
      </c>
      <c r="C341">
        <v>55</v>
      </c>
      <c r="D341">
        <v>160</v>
      </c>
      <c r="E341" t="str" cm="1">
        <f t="array" ref="E341">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41">
        <v>13</v>
      </c>
      <c r="G341" t="s">
        <v>19</v>
      </c>
      <c r="H341" t="str">
        <f>IF(PCOS[[#This Row],[Have you gained weight recently?2]]=1,"YES","NO")</f>
        <v>NO</v>
      </c>
      <c r="I341">
        <v>0</v>
      </c>
      <c r="J341" t="str">
        <f>IF(PCOS[[#This Row],[Do you have excessive body/facial hair growth ?2]]=1,"YES","NO")</f>
        <v>YES</v>
      </c>
      <c r="K341">
        <v>1</v>
      </c>
      <c r="L341" t="str">
        <f>IF(PCOS[[#This Row],[Are you noticing skin darkening recently?2]]=1,"YES","NO")</f>
        <v>NO</v>
      </c>
      <c r="M341">
        <v>0</v>
      </c>
      <c r="N341" t="str">
        <f>IF(PCOS[[#This Row],[Do have hair loss/hair thinning/baldness ?2]]=1,"YES","NO")</f>
        <v>YES</v>
      </c>
      <c r="O341">
        <v>1</v>
      </c>
      <c r="P341" t="str">
        <f>IF(PCOS[[#This Row],[Do you have pimples/acne on your face/jawline ?2]]=1,"YES","NO")</f>
        <v>YES</v>
      </c>
      <c r="Q341">
        <v>1</v>
      </c>
      <c r="R341" t="str">
        <f>IF(PCOS[[#This Row],[Do you eat fast food regularly ?2]]=1,"YES","NO")</f>
        <v>NO</v>
      </c>
      <c r="S341">
        <v>0</v>
      </c>
      <c r="T341" t="str">
        <f>IF(PCOS[[#This Row],[Do you exercise on a regular basis ?2]]=1,"YES","NO")</f>
        <v>NO</v>
      </c>
      <c r="U341">
        <v>0</v>
      </c>
      <c r="V341" t="str">
        <f>IF(PCOS[[#This Row],[Have you been diagnosed with PCOS/PCOD?2]]=1,"YES","NO")</f>
        <v>NO</v>
      </c>
      <c r="W341">
        <v>0</v>
      </c>
      <c r="X341" t="str">
        <f>IF(PCOS[[#This Row],[Do you experience mood swings ?2]]=1,"YES","NO")</f>
        <v>YES</v>
      </c>
      <c r="Y341">
        <v>1</v>
      </c>
      <c r="Z341" t="str">
        <f>IF(PCOS[[#This Row],[Are your periods regular ?2]]=1,"YES","NO")</f>
        <v>YES</v>
      </c>
      <c r="AA341">
        <v>1</v>
      </c>
      <c r="AB341" t="s">
        <v>25</v>
      </c>
    </row>
    <row r="342" spans="1:28" x14ac:dyDescent="0.3">
      <c r="A342">
        <v>19</v>
      </c>
      <c r="B342" t="str" cm="1">
        <f t="array" ref="B342">_xlfn.IFS(PCOS[[#This Row],[Age (in Years)]]&lt;=19,"Teenagers",PCOS[[#This Row],[Age (in Years)]]&lt;=29,"20's",PCOS[[#This Row],[Age (in Years)]]&lt;=39,"30's",PCOS[[#This Row],[Age (in Years)]]&lt;=49,"40's",PCOS[[#This Row],[Age (in Years)]]&lt;=59,"50's",PCOS[[#This Row],[Age (in Years)]]&lt;=69,"60's")</f>
        <v>Teenagers</v>
      </c>
      <c r="C342">
        <v>61</v>
      </c>
      <c r="D342">
        <v>157</v>
      </c>
      <c r="E342" t="str" cm="1">
        <f t="array" ref="E342">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42">
        <v>13</v>
      </c>
      <c r="G342" t="s">
        <v>19</v>
      </c>
      <c r="H342" t="str">
        <f>IF(PCOS[[#This Row],[Have you gained weight recently?2]]=1,"YES","NO")</f>
        <v>NO</v>
      </c>
      <c r="I342">
        <v>0</v>
      </c>
      <c r="J342" t="str">
        <f>IF(PCOS[[#This Row],[Do you have excessive body/facial hair growth ?2]]=1,"YES","NO")</f>
        <v>NO</v>
      </c>
      <c r="K342">
        <v>0</v>
      </c>
      <c r="L342" t="str">
        <f>IF(PCOS[[#This Row],[Are you noticing skin darkening recently?2]]=1,"YES","NO")</f>
        <v>NO</v>
      </c>
      <c r="M342">
        <v>0</v>
      </c>
      <c r="N342" t="str">
        <f>IF(PCOS[[#This Row],[Do have hair loss/hair thinning/baldness ?2]]=1,"YES","NO")</f>
        <v>YES</v>
      </c>
      <c r="O342">
        <v>1</v>
      </c>
      <c r="P342" t="str">
        <f>IF(PCOS[[#This Row],[Do you have pimples/acne on your face/jawline ?2]]=1,"YES","NO")</f>
        <v>NO</v>
      </c>
      <c r="Q342">
        <v>0</v>
      </c>
      <c r="R342" t="str">
        <f>IF(PCOS[[#This Row],[Do you eat fast food regularly ?2]]=1,"YES","NO")</f>
        <v>YES</v>
      </c>
      <c r="S342">
        <v>1</v>
      </c>
      <c r="T342" t="str">
        <f>IF(PCOS[[#This Row],[Do you exercise on a regular basis ?2]]=1,"YES","NO")</f>
        <v>NO</v>
      </c>
      <c r="U342">
        <v>0</v>
      </c>
      <c r="V342" t="str">
        <f>IF(PCOS[[#This Row],[Have you been diagnosed with PCOS/PCOD?2]]=1,"YES","NO")</f>
        <v>NO</v>
      </c>
      <c r="W342">
        <v>0</v>
      </c>
      <c r="X342" t="str">
        <f>IF(PCOS[[#This Row],[Do you experience mood swings ?2]]=1,"YES","NO")</f>
        <v>YES</v>
      </c>
      <c r="Y342">
        <v>1</v>
      </c>
      <c r="Z342" t="str">
        <f>IF(PCOS[[#This Row],[Are your periods regular ?2]]=1,"YES","NO")</f>
        <v>YES</v>
      </c>
      <c r="AA342">
        <v>1</v>
      </c>
      <c r="AB342" t="s">
        <v>29</v>
      </c>
    </row>
    <row r="343" spans="1:28" x14ac:dyDescent="0.3">
      <c r="A343">
        <v>25</v>
      </c>
      <c r="B343" t="str" cm="1">
        <f t="array" ref="B343">_xlfn.IFS(PCOS[[#This Row],[Age (in Years)]]&lt;=19,"Teenagers",PCOS[[#This Row],[Age (in Years)]]&lt;=29,"20's",PCOS[[#This Row],[Age (in Years)]]&lt;=39,"30's",PCOS[[#This Row],[Age (in Years)]]&lt;=49,"40's",PCOS[[#This Row],[Age (in Years)]]&lt;=59,"50's",PCOS[[#This Row],[Age (in Years)]]&lt;=69,"60's")</f>
        <v>20's</v>
      </c>
      <c r="C343">
        <v>65</v>
      </c>
      <c r="D343">
        <v>146</v>
      </c>
      <c r="E343" t="str" cm="1">
        <f t="array" ref="E343">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343">
        <v>15</v>
      </c>
      <c r="G343" t="s">
        <v>20</v>
      </c>
      <c r="H343" t="str">
        <f>IF(PCOS[[#This Row],[Have you gained weight recently?2]]=1,"YES","NO")</f>
        <v>YES</v>
      </c>
      <c r="I343">
        <v>1</v>
      </c>
      <c r="J343" t="str">
        <f>IF(PCOS[[#This Row],[Do you have excessive body/facial hair growth ?2]]=1,"YES","NO")</f>
        <v>YES</v>
      </c>
      <c r="K343">
        <v>1</v>
      </c>
      <c r="L343" t="str">
        <f>IF(PCOS[[#This Row],[Are you noticing skin darkening recently?2]]=1,"YES","NO")</f>
        <v>YES</v>
      </c>
      <c r="M343">
        <v>1</v>
      </c>
      <c r="N343" t="str">
        <f>IF(PCOS[[#This Row],[Do have hair loss/hair thinning/baldness ?2]]=1,"YES","NO")</f>
        <v>YES</v>
      </c>
      <c r="O343">
        <v>1</v>
      </c>
      <c r="P343" t="str">
        <f>IF(PCOS[[#This Row],[Do you have pimples/acne on your face/jawline ?2]]=1,"YES","NO")</f>
        <v>YES</v>
      </c>
      <c r="Q343">
        <v>1</v>
      </c>
      <c r="R343" t="str">
        <f>IF(PCOS[[#This Row],[Do you eat fast food regularly ?2]]=1,"YES","NO")</f>
        <v>NO</v>
      </c>
      <c r="S343">
        <v>0</v>
      </c>
      <c r="T343" t="str">
        <f>IF(PCOS[[#This Row],[Do you exercise on a regular basis ?2]]=1,"YES","NO")</f>
        <v>NO</v>
      </c>
      <c r="U343">
        <v>0</v>
      </c>
      <c r="V343" t="str">
        <f>IF(PCOS[[#This Row],[Have you been diagnosed with PCOS/PCOD?2]]=1,"YES","NO")</f>
        <v>YES</v>
      </c>
      <c r="W343">
        <v>1</v>
      </c>
      <c r="X343" t="str">
        <f>IF(PCOS[[#This Row],[Do you experience mood swings ?2]]=1,"YES","NO")</f>
        <v>YES</v>
      </c>
      <c r="Y343">
        <v>1</v>
      </c>
      <c r="Z343" t="str">
        <f>IF(PCOS[[#This Row],[Are your periods regular ?2]]=1,"YES","NO")</f>
        <v>NO</v>
      </c>
      <c r="AA343">
        <v>0</v>
      </c>
      <c r="AB343" t="s">
        <v>25</v>
      </c>
    </row>
    <row r="344" spans="1:28" x14ac:dyDescent="0.3">
      <c r="A344">
        <v>38</v>
      </c>
      <c r="B344" t="str" cm="1">
        <f t="array" ref="B344">_xlfn.IFS(PCOS[[#This Row],[Age (in Years)]]&lt;=19,"Teenagers",PCOS[[#This Row],[Age (in Years)]]&lt;=29,"20's",PCOS[[#This Row],[Age (in Years)]]&lt;=39,"30's",PCOS[[#This Row],[Age (in Years)]]&lt;=49,"40's",PCOS[[#This Row],[Age (in Years)]]&lt;=59,"50's",PCOS[[#This Row],[Age (in Years)]]&lt;=69,"60's")</f>
        <v>30's</v>
      </c>
      <c r="C344">
        <v>63</v>
      </c>
      <c r="D344">
        <v>150</v>
      </c>
      <c r="E344" t="str" cm="1">
        <f t="array" ref="E344">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44">
        <v>13</v>
      </c>
      <c r="G344" t="s">
        <v>19</v>
      </c>
      <c r="H344" t="str">
        <f>IF(PCOS[[#This Row],[Have you gained weight recently?2]]=1,"YES","NO")</f>
        <v>YES</v>
      </c>
      <c r="I344">
        <v>1</v>
      </c>
      <c r="J344" t="str">
        <f>IF(PCOS[[#This Row],[Do you have excessive body/facial hair growth ?2]]=1,"YES","NO")</f>
        <v>YES</v>
      </c>
      <c r="K344">
        <v>1</v>
      </c>
      <c r="L344" t="str">
        <f>IF(PCOS[[#This Row],[Are you noticing skin darkening recently?2]]=1,"YES","NO")</f>
        <v>NO</v>
      </c>
      <c r="M344">
        <v>0</v>
      </c>
      <c r="N344" t="str">
        <f>IF(PCOS[[#This Row],[Do have hair loss/hair thinning/baldness ?2]]=1,"YES","NO")</f>
        <v>NO</v>
      </c>
      <c r="O344">
        <v>0</v>
      </c>
      <c r="P344" t="str">
        <f>IF(PCOS[[#This Row],[Do you have pimples/acne on your face/jawline ?2]]=1,"YES","NO")</f>
        <v>YES</v>
      </c>
      <c r="Q344">
        <v>1</v>
      </c>
      <c r="R344" t="str">
        <f>IF(PCOS[[#This Row],[Do you eat fast food regularly ?2]]=1,"YES","NO")</f>
        <v>YES</v>
      </c>
      <c r="S344">
        <v>1</v>
      </c>
      <c r="T344" t="str">
        <f>IF(PCOS[[#This Row],[Do you exercise on a regular basis ?2]]=1,"YES","NO")</f>
        <v>YES</v>
      </c>
      <c r="U344">
        <v>1</v>
      </c>
      <c r="V344" t="str">
        <f>IF(PCOS[[#This Row],[Have you been diagnosed with PCOS/PCOD?2]]=1,"YES","NO")</f>
        <v>YES</v>
      </c>
      <c r="W344">
        <v>1</v>
      </c>
      <c r="X344" t="str">
        <f>IF(PCOS[[#This Row],[Do you experience mood swings ?2]]=1,"YES","NO")</f>
        <v>NO</v>
      </c>
      <c r="Y344">
        <v>0</v>
      </c>
      <c r="Z344" t="str">
        <f>IF(PCOS[[#This Row],[Are your periods regular ?2]]=1,"YES","NO")</f>
        <v>YES</v>
      </c>
      <c r="AA344">
        <v>1</v>
      </c>
      <c r="AB344" t="s">
        <v>27</v>
      </c>
    </row>
    <row r="345" spans="1:28" x14ac:dyDescent="0.3">
      <c r="A345">
        <v>25</v>
      </c>
      <c r="B345" t="str" cm="1">
        <f t="array" ref="B345">_xlfn.IFS(PCOS[[#This Row],[Age (in Years)]]&lt;=19,"Teenagers",PCOS[[#This Row],[Age (in Years)]]&lt;=29,"20's",PCOS[[#This Row],[Age (in Years)]]&lt;=39,"30's",PCOS[[#This Row],[Age (in Years)]]&lt;=49,"40's",PCOS[[#This Row],[Age (in Years)]]&lt;=59,"50's",PCOS[[#This Row],[Age (in Years)]]&lt;=69,"60's")</f>
        <v>20's</v>
      </c>
      <c r="C345">
        <v>90</v>
      </c>
      <c r="D345">
        <v>163</v>
      </c>
      <c r="E345" t="str" cm="1">
        <f t="array" ref="E345">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45">
        <v>14</v>
      </c>
      <c r="G345" t="s">
        <v>19</v>
      </c>
      <c r="H345" t="str">
        <f>IF(PCOS[[#This Row],[Have you gained weight recently?2]]=1,"YES","NO")</f>
        <v>NO</v>
      </c>
      <c r="I345">
        <v>0</v>
      </c>
      <c r="J345" t="str">
        <f>IF(PCOS[[#This Row],[Do you have excessive body/facial hair growth ?2]]=1,"YES","NO")</f>
        <v>NO</v>
      </c>
      <c r="K345">
        <v>0</v>
      </c>
      <c r="L345" t="str">
        <f>IF(PCOS[[#This Row],[Are you noticing skin darkening recently?2]]=1,"YES","NO")</f>
        <v>NO</v>
      </c>
      <c r="M345">
        <v>0</v>
      </c>
      <c r="N345" t="str">
        <f>IF(PCOS[[#This Row],[Do have hair loss/hair thinning/baldness ?2]]=1,"YES","NO")</f>
        <v>NO</v>
      </c>
      <c r="O345">
        <v>0</v>
      </c>
      <c r="P345" t="str">
        <f>IF(PCOS[[#This Row],[Do you have pimples/acne on your face/jawline ?2]]=1,"YES","NO")</f>
        <v>NO</v>
      </c>
      <c r="Q345">
        <v>0</v>
      </c>
      <c r="R345" t="str">
        <f>IF(PCOS[[#This Row],[Do you eat fast food regularly ?2]]=1,"YES","NO")</f>
        <v>YES</v>
      </c>
      <c r="S345">
        <v>1</v>
      </c>
      <c r="T345" t="str">
        <f>IF(PCOS[[#This Row],[Do you exercise on a regular basis ?2]]=1,"YES","NO")</f>
        <v>NO</v>
      </c>
      <c r="U345">
        <v>0</v>
      </c>
      <c r="V345" t="str">
        <f>IF(PCOS[[#This Row],[Have you been diagnosed with PCOS/PCOD?2]]=1,"YES","NO")</f>
        <v>NO</v>
      </c>
      <c r="W345">
        <v>0</v>
      </c>
      <c r="X345" t="str">
        <f>IF(PCOS[[#This Row],[Do you experience mood swings ?2]]=1,"YES","NO")</f>
        <v>NO</v>
      </c>
      <c r="Y345">
        <v>0</v>
      </c>
      <c r="Z345" t="str">
        <f>IF(PCOS[[#This Row],[Are your periods regular ?2]]=1,"YES","NO")</f>
        <v>YES</v>
      </c>
      <c r="AA345">
        <v>1</v>
      </c>
      <c r="AB345" t="s">
        <v>29</v>
      </c>
    </row>
    <row r="346" spans="1:28" x14ac:dyDescent="0.3">
      <c r="A346">
        <v>24</v>
      </c>
      <c r="B346" t="str" cm="1">
        <f t="array" ref="B346">_xlfn.IFS(PCOS[[#This Row],[Age (in Years)]]&lt;=19,"Teenagers",PCOS[[#This Row],[Age (in Years)]]&lt;=29,"20's",PCOS[[#This Row],[Age (in Years)]]&lt;=39,"30's",PCOS[[#This Row],[Age (in Years)]]&lt;=49,"40's",PCOS[[#This Row],[Age (in Years)]]&lt;=59,"50's",PCOS[[#This Row],[Age (in Years)]]&lt;=69,"60's")</f>
        <v>20's</v>
      </c>
      <c r="C346">
        <v>60</v>
      </c>
      <c r="D346">
        <v>13.46</v>
      </c>
      <c r="E346" t="str" cm="1">
        <f t="array" ref="E346">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46">
        <v>13</v>
      </c>
      <c r="G346" t="s">
        <v>19</v>
      </c>
      <c r="H346" t="str">
        <f>IF(PCOS[[#This Row],[Have you gained weight recently?2]]=1,"YES","NO")</f>
        <v>YES</v>
      </c>
      <c r="I346">
        <v>1</v>
      </c>
      <c r="J346" t="str">
        <f>IF(PCOS[[#This Row],[Do you have excessive body/facial hair growth ?2]]=1,"YES","NO")</f>
        <v>NO</v>
      </c>
      <c r="K346">
        <v>0</v>
      </c>
      <c r="L346" t="str">
        <f>IF(PCOS[[#This Row],[Are you noticing skin darkening recently?2]]=1,"YES","NO")</f>
        <v>NO</v>
      </c>
      <c r="M346">
        <v>0</v>
      </c>
      <c r="N346" t="str">
        <f>IF(PCOS[[#This Row],[Do have hair loss/hair thinning/baldness ?2]]=1,"YES","NO")</f>
        <v>NO</v>
      </c>
      <c r="O346">
        <v>0</v>
      </c>
      <c r="P346" t="str">
        <f>IF(PCOS[[#This Row],[Do you have pimples/acne on your face/jawline ?2]]=1,"YES","NO")</f>
        <v>NO</v>
      </c>
      <c r="Q346">
        <v>0</v>
      </c>
      <c r="R346" t="str">
        <f>IF(PCOS[[#This Row],[Do you eat fast food regularly ?2]]=1,"YES","NO")</f>
        <v>YES</v>
      </c>
      <c r="S346">
        <v>1</v>
      </c>
      <c r="T346" t="str">
        <f>IF(PCOS[[#This Row],[Do you exercise on a regular basis ?2]]=1,"YES","NO")</f>
        <v>YES</v>
      </c>
      <c r="U346">
        <v>1</v>
      </c>
      <c r="V346" t="str">
        <f>IF(PCOS[[#This Row],[Have you been diagnosed with PCOS/PCOD?2]]=1,"YES","NO")</f>
        <v>NO</v>
      </c>
      <c r="W346">
        <v>0</v>
      </c>
      <c r="X346" t="str">
        <f>IF(PCOS[[#This Row],[Do you experience mood swings ?2]]=1,"YES","NO")</f>
        <v>NO</v>
      </c>
      <c r="Y346">
        <v>0</v>
      </c>
      <c r="Z346" t="str">
        <f>IF(PCOS[[#This Row],[Are your periods regular ?2]]=1,"YES","NO")</f>
        <v>YES</v>
      </c>
      <c r="AA346">
        <v>1</v>
      </c>
      <c r="AB346" t="s">
        <v>27</v>
      </c>
    </row>
    <row r="347" spans="1:28" x14ac:dyDescent="0.3">
      <c r="A347">
        <v>25</v>
      </c>
      <c r="B347" t="str" cm="1">
        <f t="array" ref="B347">_xlfn.IFS(PCOS[[#This Row],[Age (in Years)]]&lt;=19,"Teenagers",PCOS[[#This Row],[Age (in Years)]]&lt;=29,"20's",PCOS[[#This Row],[Age (in Years)]]&lt;=39,"30's",PCOS[[#This Row],[Age (in Years)]]&lt;=49,"40's",PCOS[[#This Row],[Age (in Years)]]&lt;=59,"50's",PCOS[[#This Row],[Age (in Years)]]&lt;=69,"60's")</f>
        <v>20's</v>
      </c>
      <c r="C347">
        <v>50</v>
      </c>
      <c r="D347">
        <v>157</v>
      </c>
      <c r="E347" t="str" cm="1">
        <f t="array" ref="E347">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347">
        <v>15</v>
      </c>
      <c r="G347" t="s">
        <v>19</v>
      </c>
      <c r="H347" t="str">
        <f>IF(PCOS[[#This Row],[Have you gained weight recently?2]]=1,"YES","NO")</f>
        <v>NO</v>
      </c>
      <c r="I347">
        <v>0</v>
      </c>
      <c r="J347" t="str">
        <f>IF(PCOS[[#This Row],[Do you have excessive body/facial hair growth ?2]]=1,"YES","NO")</f>
        <v>NO</v>
      </c>
      <c r="K347">
        <v>0</v>
      </c>
      <c r="L347" t="str">
        <f>IF(PCOS[[#This Row],[Are you noticing skin darkening recently?2]]=1,"YES","NO")</f>
        <v>NO</v>
      </c>
      <c r="M347">
        <v>0</v>
      </c>
      <c r="N347" t="str">
        <f>IF(PCOS[[#This Row],[Do have hair loss/hair thinning/baldness ?2]]=1,"YES","NO")</f>
        <v>YES</v>
      </c>
      <c r="O347">
        <v>1</v>
      </c>
      <c r="P347" t="str">
        <f>IF(PCOS[[#This Row],[Do you have pimples/acne on your face/jawline ?2]]=1,"YES","NO")</f>
        <v>NO</v>
      </c>
      <c r="Q347">
        <v>0</v>
      </c>
      <c r="R347" t="str">
        <f>IF(PCOS[[#This Row],[Do you eat fast food regularly ?2]]=1,"YES","NO")</f>
        <v>NO</v>
      </c>
      <c r="S347">
        <v>0</v>
      </c>
      <c r="T347" t="str">
        <f>IF(PCOS[[#This Row],[Do you exercise on a regular basis ?2]]=1,"YES","NO")</f>
        <v>NO</v>
      </c>
      <c r="U347">
        <v>0</v>
      </c>
      <c r="V347" t="str">
        <f>IF(PCOS[[#This Row],[Have you been diagnosed with PCOS/PCOD?2]]=1,"YES","NO")</f>
        <v>NO</v>
      </c>
      <c r="W347">
        <v>0</v>
      </c>
      <c r="X347" t="str">
        <f>IF(PCOS[[#This Row],[Do you experience mood swings ?2]]=1,"YES","NO")</f>
        <v>NO</v>
      </c>
      <c r="Y347">
        <v>0</v>
      </c>
      <c r="Z347" t="str">
        <f>IF(PCOS[[#This Row],[Are your periods regular ?2]]=1,"YES","NO")</f>
        <v>YES</v>
      </c>
      <c r="AA347">
        <v>1</v>
      </c>
      <c r="AB347" t="s">
        <v>27</v>
      </c>
    </row>
    <row r="348" spans="1:28" x14ac:dyDescent="0.3">
      <c r="A348">
        <v>45</v>
      </c>
      <c r="B348" t="str" cm="1">
        <f t="array" ref="B348">_xlfn.IFS(PCOS[[#This Row],[Age (in Years)]]&lt;=19,"Teenagers",PCOS[[#This Row],[Age (in Years)]]&lt;=29,"20's",PCOS[[#This Row],[Age (in Years)]]&lt;=39,"30's",PCOS[[#This Row],[Age (in Years)]]&lt;=49,"40's",PCOS[[#This Row],[Age (in Years)]]&lt;=59,"50's",PCOS[[#This Row],[Age (in Years)]]&lt;=69,"60's")</f>
        <v>40's</v>
      </c>
      <c r="C348">
        <v>63</v>
      </c>
      <c r="D348">
        <v>154</v>
      </c>
      <c r="E348" t="str" cm="1">
        <f t="array" ref="E348">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48">
        <v>13</v>
      </c>
      <c r="G348" t="s">
        <v>19</v>
      </c>
      <c r="H348" t="str">
        <f>IF(PCOS[[#This Row],[Have you gained weight recently?2]]=1,"YES","NO")</f>
        <v>NO</v>
      </c>
      <c r="I348">
        <v>0</v>
      </c>
      <c r="J348" t="str">
        <f>IF(PCOS[[#This Row],[Do you have excessive body/facial hair growth ?2]]=1,"YES","NO")</f>
        <v>NO</v>
      </c>
      <c r="K348">
        <v>0</v>
      </c>
      <c r="L348" t="str">
        <f>IF(PCOS[[#This Row],[Are you noticing skin darkening recently?2]]=1,"YES","NO")</f>
        <v>NO</v>
      </c>
      <c r="M348">
        <v>0</v>
      </c>
      <c r="N348" t="str">
        <f>IF(PCOS[[#This Row],[Do have hair loss/hair thinning/baldness ?2]]=1,"YES","NO")</f>
        <v>YES</v>
      </c>
      <c r="O348">
        <v>1</v>
      </c>
      <c r="P348" t="str">
        <f>IF(PCOS[[#This Row],[Do you have pimples/acne on your face/jawline ?2]]=1,"YES","NO")</f>
        <v>NO</v>
      </c>
      <c r="Q348">
        <v>0</v>
      </c>
      <c r="R348" t="str">
        <f>IF(PCOS[[#This Row],[Do you eat fast food regularly ?2]]=1,"YES","NO")</f>
        <v>NO</v>
      </c>
      <c r="S348">
        <v>0</v>
      </c>
      <c r="T348" t="str">
        <f>IF(PCOS[[#This Row],[Do you exercise on a regular basis ?2]]=1,"YES","NO")</f>
        <v>YES</v>
      </c>
      <c r="U348">
        <v>1</v>
      </c>
      <c r="V348" t="str">
        <f>IF(PCOS[[#This Row],[Have you been diagnosed with PCOS/PCOD?2]]=1,"YES","NO")</f>
        <v>NO</v>
      </c>
      <c r="W348">
        <v>0</v>
      </c>
      <c r="X348" t="str">
        <f>IF(PCOS[[#This Row],[Do you experience mood swings ?2]]=1,"YES","NO")</f>
        <v>YES</v>
      </c>
      <c r="Y348">
        <v>1</v>
      </c>
      <c r="Z348" t="str">
        <f>IF(PCOS[[#This Row],[Are your periods regular ?2]]=1,"YES","NO")</f>
        <v>YES</v>
      </c>
      <c r="AA348">
        <v>1</v>
      </c>
      <c r="AB348" t="s">
        <v>27</v>
      </c>
    </row>
    <row r="349" spans="1:28" x14ac:dyDescent="0.3">
      <c r="A349">
        <v>20</v>
      </c>
      <c r="B349" t="str" cm="1">
        <f t="array" ref="B349">_xlfn.IFS(PCOS[[#This Row],[Age (in Years)]]&lt;=19,"Teenagers",PCOS[[#This Row],[Age (in Years)]]&lt;=29,"20's",PCOS[[#This Row],[Age (in Years)]]&lt;=39,"30's",PCOS[[#This Row],[Age (in Years)]]&lt;=49,"40's",PCOS[[#This Row],[Age (in Years)]]&lt;=59,"50's",PCOS[[#This Row],[Age (in Years)]]&lt;=69,"60's")</f>
        <v>20's</v>
      </c>
      <c r="C349">
        <v>50</v>
      </c>
      <c r="D349">
        <v>143</v>
      </c>
      <c r="E349" t="str" cm="1">
        <f t="array" ref="E349">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349">
        <v>15</v>
      </c>
      <c r="G349" t="s">
        <v>19</v>
      </c>
      <c r="H349" t="str">
        <f>IF(PCOS[[#This Row],[Have you gained weight recently?2]]=1,"YES","NO")</f>
        <v>YES</v>
      </c>
      <c r="I349">
        <v>1</v>
      </c>
      <c r="J349" t="str">
        <f>IF(PCOS[[#This Row],[Do you have excessive body/facial hair growth ?2]]=1,"YES","NO")</f>
        <v>NO</v>
      </c>
      <c r="K349">
        <v>0</v>
      </c>
      <c r="L349" t="str">
        <f>IF(PCOS[[#This Row],[Are you noticing skin darkening recently?2]]=1,"YES","NO")</f>
        <v>NO</v>
      </c>
      <c r="M349">
        <v>0</v>
      </c>
      <c r="N349" t="str">
        <f>IF(PCOS[[#This Row],[Do have hair loss/hair thinning/baldness ?2]]=1,"YES","NO")</f>
        <v>YES</v>
      </c>
      <c r="O349">
        <v>1</v>
      </c>
      <c r="P349" t="str">
        <f>IF(PCOS[[#This Row],[Do you have pimples/acne on your face/jawline ?2]]=1,"YES","NO")</f>
        <v>YES</v>
      </c>
      <c r="Q349">
        <v>1</v>
      </c>
      <c r="R349" t="str">
        <f>IF(PCOS[[#This Row],[Do you eat fast food regularly ?2]]=1,"YES","NO")</f>
        <v>YES</v>
      </c>
      <c r="S349">
        <v>1</v>
      </c>
      <c r="T349" t="str">
        <f>IF(PCOS[[#This Row],[Do you exercise on a regular basis ?2]]=1,"YES","NO")</f>
        <v>NO</v>
      </c>
      <c r="U349">
        <v>0</v>
      </c>
      <c r="V349" t="str">
        <f>IF(PCOS[[#This Row],[Have you been diagnosed with PCOS/PCOD?2]]=1,"YES","NO")</f>
        <v>YES</v>
      </c>
      <c r="W349">
        <v>1</v>
      </c>
      <c r="X349" t="str">
        <f>IF(PCOS[[#This Row],[Do you experience mood swings ?2]]=1,"YES","NO")</f>
        <v>YES</v>
      </c>
      <c r="Y349">
        <v>1</v>
      </c>
      <c r="Z349" t="str">
        <f>IF(PCOS[[#This Row],[Are your periods regular ?2]]=1,"YES","NO")</f>
        <v>YES</v>
      </c>
      <c r="AA349">
        <v>1</v>
      </c>
      <c r="AB349" t="s">
        <v>27</v>
      </c>
    </row>
    <row r="350" spans="1:28" x14ac:dyDescent="0.3">
      <c r="A350">
        <v>16</v>
      </c>
      <c r="B350" t="str" cm="1">
        <f t="array" ref="B350">_xlfn.IFS(PCOS[[#This Row],[Age (in Years)]]&lt;=19,"Teenagers",PCOS[[#This Row],[Age (in Years)]]&lt;=29,"20's",PCOS[[#This Row],[Age (in Years)]]&lt;=39,"30's",PCOS[[#This Row],[Age (in Years)]]&lt;=49,"40's",PCOS[[#This Row],[Age (in Years)]]&lt;=59,"50's",PCOS[[#This Row],[Age (in Years)]]&lt;=69,"60's")</f>
        <v>Teenagers</v>
      </c>
      <c r="C350">
        <v>61</v>
      </c>
      <c r="D350">
        <v>154</v>
      </c>
      <c r="E350" t="str" cm="1">
        <f t="array" ref="E350">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350">
        <v>15</v>
      </c>
      <c r="G350" t="s">
        <v>19</v>
      </c>
      <c r="H350" t="str">
        <f>IF(PCOS[[#This Row],[Have you gained weight recently?2]]=1,"YES","NO")</f>
        <v>YES</v>
      </c>
      <c r="I350">
        <v>1</v>
      </c>
      <c r="J350" t="str">
        <f>IF(PCOS[[#This Row],[Do you have excessive body/facial hair growth ?2]]=1,"YES","NO")</f>
        <v>NO</v>
      </c>
      <c r="K350">
        <v>0</v>
      </c>
      <c r="L350" t="str">
        <f>IF(PCOS[[#This Row],[Are you noticing skin darkening recently?2]]=1,"YES","NO")</f>
        <v>NO</v>
      </c>
      <c r="M350">
        <v>0</v>
      </c>
      <c r="N350" t="str">
        <f>IF(PCOS[[#This Row],[Do have hair loss/hair thinning/baldness ?2]]=1,"YES","NO")</f>
        <v>YES</v>
      </c>
      <c r="O350">
        <v>1</v>
      </c>
      <c r="P350" t="str">
        <f>IF(PCOS[[#This Row],[Do you have pimples/acne on your face/jawline ?2]]=1,"YES","NO")</f>
        <v>NO</v>
      </c>
      <c r="Q350">
        <v>0</v>
      </c>
      <c r="R350" t="str">
        <f>IF(PCOS[[#This Row],[Do you eat fast food regularly ?2]]=1,"YES","NO")</f>
        <v>YES</v>
      </c>
      <c r="S350">
        <v>1</v>
      </c>
      <c r="T350" t="str">
        <f>IF(PCOS[[#This Row],[Do you exercise on a regular basis ?2]]=1,"YES","NO")</f>
        <v>NO</v>
      </c>
      <c r="U350">
        <v>0</v>
      </c>
      <c r="V350" t="str">
        <f>IF(PCOS[[#This Row],[Have you been diagnosed with PCOS/PCOD?2]]=1,"YES","NO")</f>
        <v>NO</v>
      </c>
      <c r="W350">
        <v>0</v>
      </c>
      <c r="X350" t="str">
        <f>IF(PCOS[[#This Row],[Do you experience mood swings ?2]]=1,"YES","NO")</f>
        <v>YES</v>
      </c>
      <c r="Y350">
        <v>1</v>
      </c>
      <c r="Z350" t="str">
        <f>IF(PCOS[[#This Row],[Are your periods regular ?2]]=1,"YES","NO")</f>
        <v>YES</v>
      </c>
      <c r="AA350">
        <v>1</v>
      </c>
      <c r="AB350" t="s">
        <v>31</v>
      </c>
    </row>
    <row r="351" spans="1:28" x14ac:dyDescent="0.3">
      <c r="A351">
        <v>21</v>
      </c>
      <c r="B351" t="str" cm="1">
        <f t="array" ref="B351">_xlfn.IFS(PCOS[[#This Row],[Age (in Years)]]&lt;=19,"Teenagers",PCOS[[#This Row],[Age (in Years)]]&lt;=29,"20's",PCOS[[#This Row],[Age (in Years)]]&lt;=39,"30's",PCOS[[#This Row],[Age (in Years)]]&lt;=49,"40's",PCOS[[#This Row],[Age (in Years)]]&lt;=59,"50's",PCOS[[#This Row],[Age (in Years)]]&lt;=69,"60's")</f>
        <v>20's</v>
      </c>
      <c r="C351">
        <v>47</v>
      </c>
      <c r="D351">
        <v>162</v>
      </c>
      <c r="E351" t="str" cm="1">
        <f t="array" ref="E351">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51">
        <v>13</v>
      </c>
      <c r="G351" t="s">
        <v>21</v>
      </c>
      <c r="H351" t="str">
        <f>IF(PCOS[[#This Row],[Have you gained weight recently?2]]=1,"YES","NO")</f>
        <v>NO</v>
      </c>
      <c r="I351">
        <v>0</v>
      </c>
      <c r="J351" t="str">
        <f>IF(PCOS[[#This Row],[Do you have excessive body/facial hair growth ?2]]=1,"YES","NO")</f>
        <v>NO</v>
      </c>
      <c r="K351">
        <v>0</v>
      </c>
      <c r="L351" t="str">
        <f>IF(PCOS[[#This Row],[Are you noticing skin darkening recently?2]]=1,"YES","NO")</f>
        <v>NO</v>
      </c>
      <c r="M351">
        <v>0</v>
      </c>
      <c r="N351" t="str">
        <f>IF(PCOS[[#This Row],[Do have hair loss/hair thinning/baldness ?2]]=1,"YES","NO")</f>
        <v>NO</v>
      </c>
      <c r="O351">
        <v>0</v>
      </c>
      <c r="P351" t="str">
        <f>IF(PCOS[[#This Row],[Do you have pimples/acne on your face/jawline ?2]]=1,"YES","NO")</f>
        <v>NO</v>
      </c>
      <c r="Q351">
        <v>0</v>
      </c>
      <c r="R351" t="str">
        <f>IF(PCOS[[#This Row],[Do you eat fast food regularly ?2]]=1,"YES","NO")</f>
        <v>NO</v>
      </c>
      <c r="S351">
        <v>0</v>
      </c>
      <c r="T351" t="str">
        <f>IF(PCOS[[#This Row],[Do you exercise on a regular basis ?2]]=1,"YES","NO")</f>
        <v>YES</v>
      </c>
      <c r="U351">
        <v>1</v>
      </c>
      <c r="V351" t="str">
        <f>IF(PCOS[[#This Row],[Have you been diagnosed with PCOS/PCOD?2]]=1,"YES","NO")</f>
        <v>YES</v>
      </c>
      <c r="W351">
        <v>1</v>
      </c>
      <c r="X351" t="str">
        <f>IF(PCOS[[#This Row],[Do you experience mood swings ?2]]=1,"YES","NO")</f>
        <v>NO</v>
      </c>
      <c r="Y351">
        <v>0</v>
      </c>
      <c r="Z351" t="str">
        <f>IF(PCOS[[#This Row],[Are your periods regular ?2]]=1,"YES","NO")</f>
        <v>NO</v>
      </c>
      <c r="AA351">
        <v>0</v>
      </c>
      <c r="AB351" t="s">
        <v>27</v>
      </c>
    </row>
    <row r="352" spans="1:28" x14ac:dyDescent="0.3">
      <c r="A352">
        <v>27</v>
      </c>
      <c r="B352" t="str" cm="1">
        <f t="array" ref="B352">_xlfn.IFS(PCOS[[#This Row],[Age (in Years)]]&lt;=19,"Teenagers",PCOS[[#This Row],[Age (in Years)]]&lt;=29,"20's",PCOS[[#This Row],[Age (in Years)]]&lt;=39,"30's",PCOS[[#This Row],[Age (in Years)]]&lt;=49,"40's",PCOS[[#This Row],[Age (in Years)]]&lt;=59,"50's",PCOS[[#This Row],[Age (in Years)]]&lt;=69,"60's")</f>
        <v>20's</v>
      </c>
      <c r="C352">
        <v>90</v>
      </c>
      <c r="D352">
        <v>171</v>
      </c>
      <c r="E352" t="str" cm="1">
        <f t="array" ref="E352">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52">
        <v>13</v>
      </c>
      <c r="G352" t="s">
        <v>19</v>
      </c>
      <c r="H352" t="str">
        <f>IF(PCOS[[#This Row],[Have you gained weight recently?2]]=1,"YES","NO")</f>
        <v>YES</v>
      </c>
      <c r="I352">
        <v>1</v>
      </c>
      <c r="J352" t="str">
        <f>IF(PCOS[[#This Row],[Do you have excessive body/facial hair growth ?2]]=1,"YES","NO")</f>
        <v>NO</v>
      </c>
      <c r="K352">
        <v>0</v>
      </c>
      <c r="L352" t="str">
        <f>IF(PCOS[[#This Row],[Are you noticing skin darkening recently?2]]=1,"YES","NO")</f>
        <v>NO</v>
      </c>
      <c r="M352">
        <v>0</v>
      </c>
      <c r="N352" t="str">
        <f>IF(PCOS[[#This Row],[Do have hair loss/hair thinning/baldness ?2]]=1,"YES","NO")</f>
        <v>YES</v>
      </c>
      <c r="O352">
        <v>1</v>
      </c>
      <c r="P352" t="str">
        <f>IF(PCOS[[#This Row],[Do you have pimples/acne on your face/jawline ?2]]=1,"YES","NO")</f>
        <v>NO</v>
      </c>
      <c r="Q352">
        <v>0</v>
      </c>
      <c r="R352" t="str">
        <f>IF(PCOS[[#This Row],[Do you eat fast food regularly ?2]]=1,"YES","NO")</f>
        <v>YES</v>
      </c>
      <c r="S352">
        <v>1</v>
      </c>
      <c r="T352" t="str">
        <f>IF(PCOS[[#This Row],[Do you exercise on a regular basis ?2]]=1,"YES","NO")</f>
        <v>NO</v>
      </c>
      <c r="U352">
        <v>0</v>
      </c>
      <c r="V352" t="str">
        <f>IF(PCOS[[#This Row],[Have you been diagnosed with PCOS/PCOD?2]]=1,"YES","NO")</f>
        <v>YES</v>
      </c>
      <c r="W352">
        <v>1</v>
      </c>
      <c r="X352" t="str">
        <f>IF(PCOS[[#This Row],[Do you experience mood swings ?2]]=1,"YES","NO")</f>
        <v>YES</v>
      </c>
      <c r="Y352">
        <v>1</v>
      </c>
      <c r="Z352" t="str">
        <f>IF(PCOS[[#This Row],[Are your periods regular ?2]]=1,"YES","NO")</f>
        <v>YES</v>
      </c>
      <c r="AA352">
        <v>1</v>
      </c>
      <c r="AB352" t="s">
        <v>29</v>
      </c>
    </row>
    <row r="353" spans="1:28" x14ac:dyDescent="0.3">
      <c r="A353">
        <v>48</v>
      </c>
      <c r="B353" t="str" cm="1">
        <f t="array" ref="B353">_xlfn.IFS(PCOS[[#This Row],[Age (in Years)]]&lt;=19,"Teenagers",PCOS[[#This Row],[Age (in Years)]]&lt;=29,"20's",PCOS[[#This Row],[Age (in Years)]]&lt;=39,"30's",PCOS[[#This Row],[Age (in Years)]]&lt;=49,"40's",PCOS[[#This Row],[Age (in Years)]]&lt;=59,"50's",PCOS[[#This Row],[Age (in Years)]]&lt;=69,"60's")</f>
        <v>40's</v>
      </c>
      <c r="C353">
        <v>57</v>
      </c>
      <c r="D353">
        <v>152</v>
      </c>
      <c r="E353" t="str" cm="1">
        <f t="array" ref="E353">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353">
        <v>11</v>
      </c>
      <c r="G353" t="s">
        <v>19</v>
      </c>
      <c r="H353" t="str">
        <f>IF(PCOS[[#This Row],[Have you gained weight recently?2]]=1,"YES","NO")</f>
        <v>NO</v>
      </c>
      <c r="I353">
        <v>0</v>
      </c>
      <c r="J353" t="str">
        <f>IF(PCOS[[#This Row],[Do you have excessive body/facial hair growth ?2]]=1,"YES","NO")</f>
        <v>NO</v>
      </c>
      <c r="K353">
        <v>0</v>
      </c>
      <c r="L353" t="str">
        <f>IF(PCOS[[#This Row],[Are you noticing skin darkening recently?2]]=1,"YES","NO")</f>
        <v>NO</v>
      </c>
      <c r="M353">
        <v>0</v>
      </c>
      <c r="N353" t="str">
        <f>IF(PCOS[[#This Row],[Do have hair loss/hair thinning/baldness ?2]]=1,"YES","NO")</f>
        <v>YES</v>
      </c>
      <c r="O353">
        <v>1</v>
      </c>
      <c r="P353" t="str">
        <f>IF(PCOS[[#This Row],[Do you have pimples/acne on your face/jawline ?2]]=1,"YES","NO")</f>
        <v>NO</v>
      </c>
      <c r="Q353">
        <v>0</v>
      </c>
      <c r="R353" t="str">
        <f>IF(PCOS[[#This Row],[Do you eat fast food regularly ?2]]=1,"YES","NO")</f>
        <v>NO</v>
      </c>
      <c r="S353">
        <v>0</v>
      </c>
      <c r="T353" t="str">
        <f>IF(PCOS[[#This Row],[Do you exercise on a regular basis ?2]]=1,"YES","NO")</f>
        <v>NO</v>
      </c>
      <c r="U353">
        <v>0</v>
      </c>
      <c r="V353" t="str">
        <f>IF(PCOS[[#This Row],[Have you been diagnosed with PCOS/PCOD?2]]=1,"YES","NO")</f>
        <v>NO</v>
      </c>
      <c r="W353">
        <v>0</v>
      </c>
      <c r="X353" t="str">
        <f>IF(PCOS[[#This Row],[Do you experience mood swings ?2]]=1,"YES","NO")</f>
        <v>YES</v>
      </c>
      <c r="Y353">
        <v>1</v>
      </c>
      <c r="Z353" t="str">
        <f>IF(PCOS[[#This Row],[Are your periods regular ?2]]=1,"YES","NO")</f>
        <v>YES</v>
      </c>
      <c r="AA353">
        <v>1</v>
      </c>
      <c r="AB353" t="s">
        <v>31</v>
      </c>
    </row>
    <row r="354" spans="1:28" x14ac:dyDescent="0.3">
      <c r="A354">
        <v>16</v>
      </c>
      <c r="B354" t="str" cm="1">
        <f t="array" ref="B354">_xlfn.IFS(PCOS[[#This Row],[Age (in Years)]]&lt;=19,"Teenagers",PCOS[[#This Row],[Age (in Years)]]&lt;=29,"20's",PCOS[[#This Row],[Age (in Years)]]&lt;=39,"30's",PCOS[[#This Row],[Age (in Years)]]&lt;=49,"40's",PCOS[[#This Row],[Age (in Years)]]&lt;=59,"50's",PCOS[[#This Row],[Age (in Years)]]&lt;=69,"60's")</f>
        <v>Teenagers</v>
      </c>
      <c r="C354">
        <v>36</v>
      </c>
      <c r="D354">
        <v>150</v>
      </c>
      <c r="E354" t="str" cm="1">
        <f t="array" ref="E354">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354">
        <v>15</v>
      </c>
      <c r="G354" t="s">
        <v>19</v>
      </c>
      <c r="H354" t="str">
        <f>IF(PCOS[[#This Row],[Have you gained weight recently?2]]=1,"YES","NO")</f>
        <v>NO</v>
      </c>
      <c r="I354">
        <v>0</v>
      </c>
      <c r="J354" t="str">
        <f>IF(PCOS[[#This Row],[Do you have excessive body/facial hair growth ?2]]=1,"YES","NO")</f>
        <v>NO</v>
      </c>
      <c r="K354">
        <v>0</v>
      </c>
      <c r="L354" t="str">
        <f>IF(PCOS[[#This Row],[Are you noticing skin darkening recently?2]]=1,"YES","NO")</f>
        <v>YES</v>
      </c>
      <c r="M354">
        <v>1</v>
      </c>
      <c r="N354" t="str">
        <f>IF(PCOS[[#This Row],[Do have hair loss/hair thinning/baldness ?2]]=1,"YES","NO")</f>
        <v>YES</v>
      </c>
      <c r="O354">
        <v>1</v>
      </c>
      <c r="P354" t="str">
        <f>IF(PCOS[[#This Row],[Do you have pimples/acne on your face/jawline ?2]]=1,"YES","NO")</f>
        <v>YES</v>
      </c>
      <c r="Q354">
        <v>1</v>
      </c>
      <c r="R354" t="str">
        <f>IF(PCOS[[#This Row],[Do you eat fast food regularly ?2]]=1,"YES","NO")</f>
        <v>YES</v>
      </c>
      <c r="S354">
        <v>1</v>
      </c>
      <c r="T354" t="str">
        <f>IF(PCOS[[#This Row],[Do you exercise on a regular basis ?2]]=1,"YES","NO")</f>
        <v>YES</v>
      </c>
      <c r="U354">
        <v>1</v>
      </c>
      <c r="V354" t="str">
        <f>IF(PCOS[[#This Row],[Have you been diagnosed with PCOS/PCOD?2]]=1,"YES","NO")</f>
        <v>NO</v>
      </c>
      <c r="W354">
        <v>0</v>
      </c>
      <c r="X354" t="str">
        <f>IF(PCOS[[#This Row],[Do you experience mood swings ?2]]=1,"YES","NO")</f>
        <v>YES</v>
      </c>
      <c r="Y354">
        <v>1</v>
      </c>
      <c r="Z354" t="str">
        <f>IF(PCOS[[#This Row],[Are your periods regular ?2]]=1,"YES","NO")</f>
        <v>YES</v>
      </c>
      <c r="AA354">
        <v>1</v>
      </c>
      <c r="AB354" t="s">
        <v>31</v>
      </c>
    </row>
    <row r="355" spans="1:28" x14ac:dyDescent="0.3">
      <c r="A355">
        <v>18</v>
      </c>
      <c r="B355" t="str" cm="1">
        <f t="array" ref="B355">_xlfn.IFS(PCOS[[#This Row],[Age (in Years)]]&lt;=19,"Teenagers",PCOS[[#This Row],[Age (in Years)]]&lt;=29,"20's",PCOS[[#This Row],[Age (in Years)]]&lt;=39,"30's",PCOS[[#This Row],[Age (in Years)]]&lt;=49,"40's",PCOS[[#This Row],[Age (in Years)]]&lt;=59,"50's",PCOS[[#This Row],[Age (in Years)]]&lt;=69,"60's")</f>
        <v>Teenagers</v>
      </c>
      <c r="C355">
        <v>53</v>
      </c>
      <c r="D355">
        <v>160</v>
      </c>
      <c r="E355" t="str" cm="1">
        <f t="array" ref="E355">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55">
        <v>14</v>
      </c>
      <c r="G355" t="s">
        <v>19</v>
      </c>
      <c r="H355" t="str">
        <f>IF(PCOS[[#This Row],[Have you gained weight recently?2]]=1,"YES","NO")</f>
        <v>YES</v>
      </c>
      <c r="I355">
        <v>1</v>
      </c>
      <c r="J355" t="str">
        <f>IF(PCOS[[#This Row],[Do you have excessive body/facial hair growth ?2]]=1,"YES","NO")</f>
        <v>YES</v>
      </c>
      <c r="K355">
        <v>1</v>
      </c>
      <c r="L355" t="str">
        <f>IF(PCOS[[#This Row],[Are you noticing skin darkening recently?2]]=1,"YES","NO")</f>
        <v>NO</v>
      </c>
      <c r="M355">
        <v>0</v>
      </c>
      <c r="N355" t="str">
        <f>IF(PCOS[[#This Row],[Do have hair loss/hair thinning/baldness ?2]]=1,"YES","NO")</f>
        <v>YES</v>
      </c>
      <c r="O355">
        <v>1</v>
      </c>
      <c r="P355" t="str">
        <f>IF(PCOS[[#This Row],[Do you have pimples/acne on your face/jawline ?2]]=1,"YES","NO")</f>
        <v>YES</v>
      </c>
      <c r="Q355">
        <v>1</v>
      </c>
      <c r="R355" t="str">
        <f>IF(PCOS[[#This Row],[Do you eat fast food regularly ?2]]=1,"YES","NO")</f>
        <v>YES</v>
      </c>
      <c r="S355">
        <v>1</v>
      </c>
      <c r="T355" t="str">
        <f>IF(PCOS[[#This Row],[Do you exercise on a regular basis ?2]]=1,"YES","NO")</f>
        <v>YES</v>
      </c>
      <c r="U355">
        <v>1</v>
      </c>
      <c r="V355" t="str">
        <f>IF(PCOS[[#This Row],[Have you been diagnosed with PCOS/PCOD?2]]=1,"YES","NO")</f>
        <v>NO</v>
      </c>
      <c r="W355">
        <v>0</v>
      </c>
      <c r="X355" t="str">
        <f>IF(PCOS[[#This Row],[Do you experience mood swings ?2]]=1,"YES","NO")</f>
        <v>YES</v>
      </c>
      <c r="Y355">
        <v>1</v>
      </c>
      <c r="Z355" t="str">
        <f>IF(PCOS[[#This Row],[Are your periods regular ?2]]=1,"YES","NO")</f>
        <v>YES</v>
      </c>
      <c r="AA355">
        <v>1</v>
      </c>
      <c r="AB355" t="s">
        <v>25</v>
      </c>
    </row>
    <row r="356" spans="1:28" x14ac:dyDescent="0.3">
      <c r="A356">
        <v>25</v>
      </c>
      <c r="B356" t="str" cm="1">
        <f t="array" ref="B356">_xlfn.IFS(PCOS[[#This Row],[Age (in Years)]]&lt;=19,"Teenagers",PCOS[[#This Row],[Age (in Years)]]&lt;=29,"20's",PCOS[[#This Row],[Age (in Years)]]&lt;=39,"30's",PCOS[[#This Row],[Age (in Years)]]&lt;=49,"40's",PCOS[[#This Row],[Age (in Years)]]&lt;=59,"50's",PCOS[[#This Row],[Age (in Years)]]&lt;=69,"60's")</f>
        <v>20's</v>
      </c>
      <c r="C356">
        <v>66</v>
      </c>
      <c r="D356">
        <v>157</v>
      </c>
      <c r="E356" t="str" cm="1">
        <f t="array" ref="E356">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56">
        <v>13</v>
      </c>
      <c r="G356" t="s">
        <v>19</v>
      </c>
      <c r="H356" t="str">
        <f>IF(PCOS[[#This Row],[Have you gained weight recently?2]]=1,"YES","NO")</f>
        <v>YES</v>
      </c>
      <c r="I356">
        <v>1</v>
      </c>
      <c r="J356" t="str">
        <f>IF(PCOS[[#This Row],[Do you have excessive body/facial hair growth ?2]]=1,"YES","NO")</f>
        <v>NO</v>
      </c>
      <c r="K356">
        <v>0</v>
      </c>
      <c r="L356" t="str">
        <f>IF(PCOS[[#This Row],[Are you noticing skin darkening recently?2]]=1,"YES","NO")</f>
        <v>YES</v>
      </c>
      <c r="M356">
        <v>1</v>
      </c>
      <c r="N356" t="str">
        <f>IF(PCOS[[#This Row],[Do have hair loss/hair thinning/baldness ?2]]=1,"YES","NO")</f>
        <v>YES</v>
      </c>
      <c r="O356">
        <v>1</v>
      </c>
      <c r="P356" t="str">
        <f>IF(PCOS[[#This Row],[Do you have pimples/acne on your face/jawline ?2]]=1,"YES","NO")</f>
        <v>NO</v>
      </c>
      <c r="Q356">
        <v>0</v>
      </c>
      <c r="R356" t="str">
        <f>IF(PCOS[[#This Row],[Do you eat fast food regularly ?2]]=1,"YES","NO")</f>
        <v>NO</v>
      </c>
      <c r="S356">
        <v>0</v>
      </c>
      <c r="T356" t="str">
        <f>IF(PCOS[[#This Row],[Do you exercise on a regular basis ?2]]=1,"YES","NO")</f>
        <v>YES</v>
      </c>
      <c r="U356">
        <v>1</v>
      </c>
      <c r="V356" t="str">
        <f>IF(PCOS[[#This Row],[Have you been diagnosed with PCOS/PCOD?2]]=1,"YES","NO")</f>
        <v>NO</v>
      </c>
      <c r="W356">
        <v>0</v>
      </c>
      <c r="X356" t="str">
        <f>IF(PCOS[[#This Row],[Do you experience mood swings ?2]]=1,"YES","NO")</f>
        <v>YES</v>
      </c>
      <c r="Y356">
        <v>1</v>
      </c>
      <c r="Z356" t="str">
        <f>IF(PCOS[[#This Row],[Are your periods regular ?2]]=1,"YES","NO")</f>
        <v>YES</v>
      </c>
      <c r="AA356">
        <v>1</v>
      </c>
      <c r="AB356" t="s">
        <v>24</v>
      </c>
    </row>
    <row r="357" spans="1:28" x14ac:dyDescent="0.3">
      <c r="A357">
        <v>17</v>
      </c>
      <c r="B357" t="str" cm="1">
        <f t="array" ref="B357">_xlfn.IFS(PCOS[[#This Row],[Age (in Years)]]&lt;=19,"Teenagers",PCOS[[#This Row],[Age (in Years)]]&lt;=29,"20's",PCOS[[#This Row],[Age (in Years)]]&lt;=39,"30's",PCOS[[#This Row],[Age (in Years)]]&lt;=49,"40's",PCOS[[#This Row],[Age (in Years)]]&lt;=59,"50's",PCOS[[#This Row],[Age (in Years)]]&lt;=69,"60's")</f>
        <v>Teenagers</v>
      </c>
      <c r="C357">
        <v>60</v>
      </c>
      <c r="D357">
        <v>170</v>
      </c>
      <c r="E357" t="str" cm="1">
        <f t="array" ref="E357">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357">
        <v>11</v>
      </c>
      <c r="G357" t="s">
        <v>20</v>
      </c>
      <c r="H357" t="str">
        <f>IF(PCOS[[#This Row],[Have you gained weight recently?2]]=1,"YES","NO")</f>
        <v>NO</v>
      </c>
      <c r="I357">
        <v>0</v>
      </c>
      <c r="J357" t="str">
        <f>IF(PCOS[[#This Row],[Do you have excessive body/facial hair growth ?2]]=1,"YES","NO")</f>
        <v>NO</v>
      </c>
      <c r="K357">
        <v>0</v>
      </c>
      <c r="L357" t="str">
        <f>IF(PCOS[[#This Row],[Are you noticing skin darkening recently?2]]=1,"YES","NO")</f>
        <v>NO</v>
      </c>
      <c r="M357">
        <v>0</v>
      </c>
      <c r="N357" t="str">
        <f>IF(PCOS[[#This Row],[Do have hair loss/hair thinning/baldness ?2]]=1,"YES","NO")</f>
        <v>YES</v>
      </c>
      <c r="O357">
        <v>1</v>
      </c>
      <c r="P357" t="str">
        <f>IF(PCOS[[#This Row],[Do you have pimples/acne on your face/jawline ?2]]=1,"YES","NO")</f>
        <v>YES</v>
      </c>
      <c r="Q357">
        <v>1</v>
      </c>
      <c r="R357" t="str">
        <f>IF(PCOS[[#This Row],[Do you eat fast food regularly ?2]]=1,"YES","NO")</f>
        <v>YES</v>
      </c>
      <c r="S357">
        <v>1</v>
      </c>
      <c r="T357" t="str">
        <f>IF(PCOS[[#This Row],[Do you exercise on a regular basis ?2]]=1,"YES","NO")</f>
        <v>NO</v>
      </c>
      <c r="U357">
        <v>0</v>
      </c>
      <c r="V357" t="str">
        <f>IF(PCOS[[#This Row],[Have you been diagnosed with PCOS/PCOD?2]]=1,"YES","NO")</f>
        <v>NO</v>
      </c>
      <c r="W357">
        <v>0</v>
      </c>
      <c r="X357" t="str">
        <f>IF(PCOS[[#This Row],[Do you experience mood swings ?2]]=1,"YES","NO")</f>
        <v>YES</v>
      </c>
      <c r="Y357">
        <v>1</v>
      </c>
      <c r="Z357" t="str">
        <f>IF(PCOS[[#This Row],[Are your periods regular ?2]]=1,"YES","NO")</f>
        <v>NO</v>
      </c>
      <c r="AA357">
        <v>0</v>
      </c>
      <c r="AB357" t="s">
        <v>31</v>
      </c>
    </row>
    <row r="358" spans="1:28" x14ac:dyDescent="0.3">
      <c r="A358">
        <v>17</v>
      </c>
      <c r="B358" t="str" cm="1">
        <f t="array" ref="B358">_xlfn.IFS(PCOS[[#This Row],[Age (in Years)]]&lt;=19,"Teenagers",PCOS[[#This Row],[Age (in Years)]]&lt;=29,"20's",PCOS[[#This Row],[Age (in Years)]]&lt;=39,"30's",PCOS[[#This Row],[Age (in Years)]]&lt;=49,"40's",PCOS[[#This Row],[Age (in Years)]]&lt;=59,"50's",PCOS[[#This Row],[Age (in Years)]]&lt;=69,"60's")</f>
        <v>Teenagers</v>
      </c>
      <c r="C358">
        <v>75</v>
      </c>
      <c r="D358">
        <v>173</v>
      </c>
      <c r="E358" t="str" cm="1">
        <f t="array" ref="E358">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58">
        <v>13</v>
      </c>
      <c r="G358" t="s">
        <v>19</v>
      </c>
      <c r="H358" t="str">
        <f>IF(PCOS[[#This Row],[Have you gained weight recently?2]]=1,"YES","NO")</f>
        <v>YES</v>
      </c>
      <c r="I358">
        <v>1</v>
      </c>
      <c r="J358" t="str">
        <f>IF(PCOS[[#This Row],[Do you have excessive body/facial hair growth ?2]]=1,"YES","NO")</f>
        <v>NO</v>
      </c>
      <c r="K358">
        <v>0</v>
      </c>
      <c r="L358" t="str">
        <f>IF(PCOS[[#This Row],[Are you noticing skin darkening recently?2]]=1,"YES","NO")</f>
        <v>YES</v>
      </c>
      <c r="M358">
        <v>1</v>
      </c>
      <c r="N358" t="str">
        <f>IF(PCOS[[#This Row],[Do have hair loss/hair thinning/baldness ?2]]=1,"YES","NO")</f>
        <v>YES</v>
      </c>
      <c r="O358">
        <v>1</v>
      </c>
      <c r="P358" t="str">
        <f>IF(PCOS[[#This Row],[Do you have pimples/acne on your face/jawline ?2]]=1,"YES","NO")</f>
        <v>NO</v>
      </c>
      <c r="Q358">
        <v>0</v>
      </c>
      <c r="R358" t="str">
        <f>IF(PCOS[[#This Row],[Do you eat fast food regularly ?2]]=1,"YES","NO")</f>
        <v>YES</v>
      </c>
      <c r="S358">
        <v>1</v>
      </c>
      <c r="T358" t="str">
        <f>IF(PCOS[[#This Row],[Do you exercise on a regular basis ?2]]=1,"YES","NO")</f>
        <v>NO</v>
      </c>
      <c r="U358">
        <v>0</v>
      </c>
      <c r="V358" t="str">
        <f>IF(PCOS[[#This Row],[Have you been diagnosed with PCOS/PCOD?2]]=1,"YES","NO")</f>
        <v>NO</v>
      </c>
      <c r="W358">
        <v>0</v>
      </c>
      <c r="X358" t="str">
        <f>IF(PCOS[[#This Row],[Do you experience mood swings ?2]]=1,"YES","NO")</f>
        <v>YES</v>
      </c>
      <c r="Y358">
        <v>1</v>
      </c>
      <c r="Z358" t="str">
        <f>IF(PCOS[[#This Row],[Are your periods regular ?2]]=1,"YES","NO")</f>
        <v>YES</v>
      </c>
      <c r="AA358">
        <v>1</v>
      </c>
      <c r="AB358" t="s">
        <v>31</v>
      </c>
    </row>
    <row r="359" spans="1:28" x14ac:dyDescent="0.3">
      <c r="A359">
        <v>19</v>
      </c>
      <c r="B359" t="str" cm="1">
        <f t="array" ref="B359">_xlfn.IFS(PCOS[[#This Row],[Age (in Years)]]&lt;=19,"Teenagers",PCOS[[#This Row],[Age (in Years)]]&lt;=29,"20's",PCOS[[#This Row],[Age (in Years)]]&lt;=39,"30's",PCOS[[#This Row],[Age (in Years)]]&lt;=49,"40's",PCOS[[#This Row],[Age (in Years)]]&lt;=59,"50's",PCOS[[#This Row],[Age (in Years)]]&lt;=69,"60's")</f>
        <v>Teenagers</v>
      </c>
      <c r="C359">
        <v>49</v>
      </c>
      <c r="D359">
        <v>162</v>
      </c>
      <c r="E359" t="str" cm="1">
        <f t="array" ref="E359">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59">
        <v>13</v>
      </c>
      <c r="G359" t="s">
        <v>19</v>
      </c>
      <c r="H359" t="str">
        <f>IF(PCOS[[#This Row],[Have you gained weight recently?2]]=1,"YES","NO")</f>
        <v>NO</v>
      </c>
      <c r="I359">
        <v>0</v>
      </c>
      <c r="J359" t="str">
        <f>IF(PCOS[[#This Row],[Do you have excessive body/facial hair growth ?2]]=1,"YES","NO")</f>
        <v>YES</v>
      </c>
      <c r="K359">
        <v>1</v>
      </c>
      <c r="L359" t="str">
        <f>IF(PCOS[[#This Row],[Are you noticing skin darkening recently?2]]=1,"YES","NO")</f>
        <v>NO</v>
      </c>
      <c r="M359">
        <v>0</v>
      </c>
      <c r="N359" t="str">
        <f>IF(PCOS[[#This Row],[Do have hair loss/hair thinning/baldness ?2]]=1,"YES","NO")</f>
        <v>NO</v>
      </c>
      <c r="O359">
        <v>0</v>
      </c>
      <c r="P359" t="str">
        <f>IF(PCOS[[#This Row],[Do you have pimples/acne on your face/jawline ?2]]=1,"YES","NO")</f>
        <v>NO</v>
      </c>
      <c r="Q359">
        <v>0</v>
      </c>
      <c r="R359" t="str">
        <f>IF(PCOS[[#This Row],[Do you eat fast food regularly ?2]]=1,"YES","NO")</f>
        <v>NO</v>
      </c>
      <c r="S359">
        <v>0</v>
      </c>
      <c r="T359" t="str">
        <f>IF(PCOS[[#This Row],[Do you exercise on a regular basis ?2]]=1,"YES","NO")</f>
        <v>YES</v>
      </c>
      <c r="U359">
        <v>1</v>
      </c>
      <c r="V359" t="str">
        <f>IF(PCOS[[#This Row],[Have you been diagnosed with PCOS/PCOD?2]]=1,"YES","NO")</f>
        <v>NO</v>
      </c>
      <c r="W359">
        <v>0</v>
      </c>
      <c r="X359" t="str">
        <f>IF(PCOS[[#This Row],[Do you experience mood swings ?2]]=1,"YES","NO")</f>
        <v>NO</v>
      </c>
      <c r="Y359">
        <v>0</v>
      </c>
      <c r="Z359" t="str">
        <f>IF(PCOS[[#This Row],[Are your periods regular ?2]]=1,"YES","NO")</f>
        <v>YES</v>
      </c>
      <c r="AA359">
        <v>1</v>
      </c>
      <c r="AB359" t="s">
        <v>29</v>
      </c>
    </row>
    <row r="360" spans="1:28" x14ac:dyDescent="0.3">
      <c r="A360">
        <v>19</v>
      </c>
      <c r="B360" t="str" cm="1">
        <f t="array" ref="B360">_xlfn.IFS(PCOS[[#This Row],[Age (in Years)]]&lt;=19,"Teenagers",PCOS[[#This Row],[Age (in Years)]]&lt;=29,"20's",PCOS[[#This Row],[Age (in Years)]]&lt;=39,"30's",PCOS[[#This Row],[Age (in Years)]]&lt;=49,"40's",PCOS[[#This Row],[Age (in Years)]]&lt;=59,"50's",PCOS[[#This Row],[Age (in Years)]]&lt;=69,"60's")</f>
        <v>Teenagers</v>
      </c>
      <c r="C360">
        <v>53</v>
      </c>
      <c r="D360">
        <v>151</v>
      </c>
      <c r="E360" t="str" cm="1">
        <f t="array" ref="E360">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60">
        <v>14</v>
      </c>
      <c r="G360" t="s">
        <v>19</v>
      </c>
      <c r="H360" t="str">
        <f>IF(PCOS[[#This Row],[Have you gained weight recently?2]]=1,"YES","NO")</f>
        <v>NO</v>
      </c>
      <c r="I360">
        <v>0</v>
      </c>
      <c r="J360" t="str">
        <f>IF(PCOS[[#This Row],[Do you have excessive body/facial hair growth ?2]]=1,"YES","NO")</f>
        <v>NO</v>
      </c>
      <c r="K360">
        <v>0</v>
      </c>
      <c r="L360" t="str">
        <f>IF(PCOS[[#This Row],[Are you noticing skin darkening recently?2]]=1,"YES","NO")</f>
        <v>YES</v>
      </c>
      <c r="M360">
        <v>1</v>
      </c>
      <c r="N360" t="str">
        <f>IF(PCOS[[#This Row],[Do have hair loss/hair thinning/baldness ?2]]=1,"YES","NO")</f>
        <v>YES</v>
      </c>
      <c r="O360">
        <v>1</v>
      </c>
      <c r="P360" t="str">
        <f>IF(PCOS[[#This Row],[Do you have pimples/acne on your face/jawline ?2]]=1,"YES","NO")</f>
        <v>YES</v>
      </c>
      <c r="Q360">
        <v>1</v>
      </c>
      <c r="R360" t="str">
        <f>IF(PCOS[[#This Row],[Do you eat fast food regularly ?2]]=1,"YES","NO")</f>
        <v>YES</v>
      </c>
      <c r="S360">
        <v>1</v>
      </c>
      <c r="T360" t="str">
        <f>IF(PCOS[[#This Row],[Do you exercise on a regular basis ?2]]=1,"YES","NO")</f>
        <v>YES</v>
      </c>
      <c r="U360">
        <v>1</v>
      </c>
      <c r="V360" t="str">
        <f>IF(PCOS[[#This Row],[Have you been diagnosed with PCOS/PCOD?2]]=1,"YES","NO")</f>
        <v>NO</v>
      </c>
      <c r="W360">
        <v>0</v>
      </c>
      <c r="X360" t="str">
        <f>IF(PCOS[[#This Row],[Do you experience mood swings ?2]]=1,"YES","NO")</f>
        <v>YES</v>
      </c>
      <c r="Y360">
        <v>1</v>
      </c>
      <c r="Z360" t="str">
        <f>IF(PCOS[[#This Row],[Are your periods regular ?2]]=1,"YES","NO")</f>
        <v>YES</v>
      </c>
      <c r="AA360">
        <v>1</v>
      </c>
      <c r="AB360" t="s">
        <v>29</v>
      </c>
    </row>
    <row r="361" spans="1:28" x14ac:dyDescent="0.3">
      <c r="A361">
        <v>23</v>
      </c>
      <c r="B361" t="str" cm="1">
        <f t="array" ref="B361">_xlfn.IFS(PCOS[[#This Row],[Age (in Years)]]&lt;=19,"Teenagers",PCOS[[#This Row],[Age (in Years)]]&lt;=29,"20's",PCOS[[#This Row],[Age (in Years)]]&lt;=39,"30's",PCOS[[#This Row],[Age (in Years)]]&lt;=49,"40's",PCOS[[#This Row],[Age (in Years)]]&lt;=59,"50's",PCOS[[#This Row],[Age (in Years)]]&lt;=69,"60's")</f>
        <v>20's</v>
      </c>
      <c r="C361">
        <v>45</v>
      </c>
      <c r="D361">
        <v>160</v>
      </c>
      <c r="E361" t="str" cm="1">
        <f t="array" ref="E361">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61">
        <v>13</v>
      </c>
      <c r="G361" t="s">
        <v>19</v>
      </c>
      <c r="H361" t="str">
        <f>IF(PCOS[[#This Row],[Have you gained weight recently?2]]=1,"YES","NO")</f>
        <v>NO</v>
      </c>
      <c r="I361">
        <v>0</v>
      </c>
      <c r="J361" t="str">
        <f>IF(PCOS[[#This Row],[Do you have excessive body/facial hair growth ?2]]=1,"YES","NO")</f>
        <v>NO</v>
      </c>
      <c r="K361">
        <v>0</v>
      </c>
      <c r="L361" t="str">
        <f>IF(PCOS[[#This Row],[Are you noticing skin darkening recently?2]]=1,"YES","NO")</f>
        <v>YES</v>
      </c>
      <c r="M361">
        <v>1</v>
      </c>
      <c r="N361" t="str">
        <f>IF(PCOS[[#This Row],[Do have hair loss/hair thinning/baldness ?2]]=1,"YES","NO")</f>
        <v>NO</v>
      </c>
      <c r="O361">
        <v>0</v>
      </c>
      <c r="P361" t="str">
        <f>IF(PCOS[[#This Row],[Do you have pimples/acne on your face/jawline ?2]]=1,"YES","NO")</f>
        <v>YES</v>
      </c>
      <c r="Q361">
        <v>1</v>
      </c>
      <c r="R361" t="str">
        <f>IF(PCOS[[#This Row],[Do you eat fast food regularly ?2]]=1,"YES","NO")</f>
        <v>NO</v>
      </c>
      <c r="S361">
        <v>0</v>
      </c>
      <c r="T361" t="str">
        <f>IF(PCOS[[#This Row],[Do you exercise on a regular basis ?2]]=1,"YES","NO")</f>
        <v>NO</v>
      </c>
      <c r="U361">
        <v>0</v>
      </c>
      <c r="V361" t="str">
        <f>IF(PCOS[[#This Row],[Have you been diagnosed with PCOS/PCOD?2]]=1,"YES","NO")</f>
        <v>NO</v>
      </c>
      <c r="W361">
        <v>0</v>
      </c>
      <c r="X361" t="str">
        <f>IF(PCOS[[#This Row],[Do you experience mood swings ?2]]=1,"YES","NO")</f>
        <v>NO</v>
      </c>
      <c r="Y361">
        <v>0</v>
      </c>
      <c r="Z361" t="str">
        <f>IF(PCOS[[#This Row],[Are your periods regular ?2]]=1,"YES","NO")</f>
        <v>YES</v>
      </c>
      <c r="AA361">
        <v>1</v>
      </c>
      <c r="AB361" t="s">
        <v>25</v>
      </c>
    </row>
    <row r="362" spans="1:28" x14ac:dyDescent="0.3">
      <c r="A362">
        <v>23</v>
      </c>
      <c r="B362" t="str" cm="1">
        <f t="array" ref="B362">_xlfn.IFS(PCOS[[#This Row],[Age (in Years)]]&lt;=19,"Teenagers",PCOS[[#This Row],[Age (in Years)]]&lt;=29,"20's",PCOS[[#This Row],[Age (in Years)]]&lt;=39,"30's",PCOS[[#This Row],[Age (in Years)]]&lt;=49,"40's",PCOS[[#This Row],[Age (in Years)]]&lt;=59,"50's",PCOS[[#This Row],[Age (in Years)]]&lt;=69,"60's")</f>
        <v>20's</v>
      </c>
      <c r="C362">
        <v>62</v>
      </c>
      <c r="D362">
        <v>172</v>
      </c>
      <c r="E362" t="str" cm="1">
        <f t="array" ref="E362">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362">
        <v>11</v>
      </c>
      <c r="G362" t="s">
        <v>19</v>
      </c>
      <c r="H362" t="str">
        <f>IF(PCOS[[#This Row],[Have you gained weight recently?2]]=1,"YES","NO")</f>
        <v>YES</v>
      </c>
      <c r="I362">
        <v>1</v>
      </c>
      <c r="J362" t="str">
        <f>IF(PCOS[[#This Row],[Do you have excessive body/facial hair growth ?2]]=1,"YES","NO")</f>
        <v>YES</v>
      </c>
      <c r="K362">
        <v>1</v>
      </c>
      <c r="L362" t="str">
        <f>IF(PCOS[[#This Row],[Are you noticing skin darkening recently?2]]=1,"YES","NO")</f>
        <v>NO</v>
      </c>
      <c r="M362">
        <v>0</v>
      </c>
      <c r="N362" t="str">
        <f>IF(PCOS[[#This Row],[Do have hair loss/hair thinning/baldness ?2]]=1,"YES","NO")</f>
        <v>YES</v>
      </c>
      <c r="O362">
        <v>1</v>
      </c>
      <c r="P362" t="str">
        <f>IF(PCOS[[#This Row],[Do you have pimples/acne on your face/jawline ?2]]=1,"YES","NO")</f>
        <v>YES</v>
      </c>
      <c r="Q362">
        <v>1</v>
      </c>
      <c r="R362" t="str">
        <f>IF(PCOS[[#This Row],[Do you eat fast food regularly ?2]]=1,"YES","NO")</f>
        <v>YES</v>
      </c>
      <c r="S362">
        <v>1</v>
      </c>
      <c r="T362" t="str">
        <f>IF(PCOS[[#This Row],[Do you exercise on a regular basis ?2]]=1,"YES","NO")</f>
        <v>NO</v>
      </c>
      <c r="U362">
        <v>0</v>
      </c>
      <c r="V362" t="str">
        <f>IF(PCOS[[#This Row],[Have you been diagnosed with PCOS/PCOD?2]]=1,"YES","NO")</f>
        <v>YES</v>
      </c>
      <c r="W362">
        <v>1</v>
      </c>
      <c r="X362" t="str">
        <f>IF(PCOS[[#This Row],[Do you experience mood swings ?2]]=1,"YES","NO")</f>
        <v>YES</v>
      </c>
      <c r="Y362">
        <v>1</v>
      </c>
      <c r="Z362" t="str">
        <f>IF(PCOS[[#This Row],[Are your periods regular ?2]]=1,"YES","NO")</f>
        <v>YES</v>
      </c>
      <c r="AA362">
        <v>1</v>
      </c>
      <c r="AB362" t="s">
        <v>29</v>
      </c>
    </row>
    <row r="363" spans="1:28" x14ac:dyDescent="0.3">
      <c r="A363">
        <v>19</v>
      </c>
      <c r="B363" t="str" cm="1">
        <f t="array" ref="B363">_xlfn.IFS(PCOS[[#This Row],[Age (in Years)]]&lt;=19,"Teenagers",PCOS[[#This Row],[Age (in Years)]]&lt;=29,"20's",PCOS[[#This Row],[Age (in Years)]]&lt;=39,"30's",PCOS[[#This Row],[Age (in Years)]]&lt;=49,"40's",PCOS[[#This Row],[Age (in Years)]]&lt;=59,"50's",PCOS[[#This Row],[Age (in Years)]]&lt;=69,"60's")</f>
        <v>Teenagers</v>
      </c>
      <c r="C363">
        <v>53.5</v>
      </c>
      <c r="D363">
        <v>165</v>
      </c>
      <c r="E363" t="str" cm="1">
        <f t="array" ref="E363">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63">
        <v>13</v>
      </c>
      <c r="G363" t="s">
        <v>19</v>
      </c>
      <c r="H363" t="str">
        <f>IF(PCOS[[#This Row],[Have you gained weight recently?2]]=1,"YES","NO")</f>
        <v>YES</v>
      </c>
      <c r="I363">
        <v>1</v>
      </c>
      <c r="J363" t="str">
        <f>IF(PCOS[[#This Row],[Do you have excessive body/facial hair growth ?2]]=1,"YES","NO")</f>
        <v>NO</v>
      </c>
      <c r="K363">
        <v>0</v>
      </c>
      <c r="L363" t="str">
        <f>IF(PCOS[[#This Row],[Are you noticing skin darkening recently?2]]=1,"YES","NO")</f>
        <v>YES</v>
      </c>
      <c r="M363">
        <v>1</v>
      </c>
      <c r="N363" t="str">
        <f>IF(PCOS[[#This Row],[Do have hair loss/hair thinning/baldness ?2]]=1,"YES","NO")</f>
        <v>YES</v>
      </c>
      <c r="O363">
        <v>1</v>
      </c>
      <c r="P363" t="str">
        <f>IF(PCOS[[#This Row],[Do you have pimples/acne on your face/jawline ?2]]=1,"YES","NO")</f>
        <v>YES</v>
      </c>
      <c r="Q363">
        <v>1</v>
      </c>
      <c r="R363" t="str">
        <f>IF(PCOS[[#This Row],[Do you eat fast food regularly ?2]]=1,"YES","NO")</f>
        <v>YES</v>
      </c>
      <c r="S363">
        <v>1</v>
      </c>
      <c r="T363" t="str">
        <f>IF(PCOS[[#This Row],[Do you exercise on a regular basis ?2]]=1,"YES","NO")</f>
        <v>NO</v>
      </c>
      <c r="U363">
        <v>0</v>
      </c>
      <c r="V363" t="str">
        <f>IF(PCOS[[#This Row],[Have you been diagnosed with PCOS/PCOD?2]]=1,"YES","NO")</f>
        <v>NO</v>
      </c>
      <c r="W363">
        <v>0</v>
      </c>
      <c r="X363" t="str">
        <f>IF(PCOS[[#This Row],[Do you experience mood swings ?2]]=1,"YES","NO")</f>
        <v>NO</v>
      </c>
      <c r="Y363">
        <v>0</v>
      </c>
      <c r="Z363" t="str">
        <f>IF(PCOS[[#This Row],[Are your periods regular ?2]]=1,"YES","NO")</f>
        <v>YES</v>
      </c>
      <c r="AA363">
        <v>1</v>
      </c>
      <c r="AB363" t="s">
        <v>27</v>
      </c>
    </row>
    <row r="364" spans="1:28" x14ac:dyDescent="0.3">
      <c r="A364">
        <v>17</v>
      </c>
      <c r="B364" t="str" cm="1">
        <f t="array" ref="B364">_xlfn.IFS(PCOS[[#This Row],[Age (in Years)]]&lt;=19,"Teenagers",PCOS[[#This Row],[Age (in Years)]]&lt;=29,"20's",PCOS[[#This Row],[Age (in Years)]]&lt;=39,"30's",PCOS[[#This Row],[Age (in Years)]]&lt;=49,"40's",PCOS[[#This Row],[Age (in Years)]]&lt;=59,"50's",PCOS[[#This Row],[Age (in Years)]]&lt;=69,"60's")</f>
        <v>Teenagers</v>
      </c>
      <c r="C364">
        <v>52</v>
      </c>
      <c r="D364">
        <v>160</v>
      </c>
      <c r="E364" t="str" cm="1">
        <f t="array" ref="E364">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64">
        <v>13</v>
      </c>
      <c r="G364" t="s">
        <v>19</v>
      </c>
      <c r="H364" t="str">
        <f>IF(PCOS[[#This Row],[Have you gained weight recently?2]]=1,"YES","NO")</f>
        <v>NO</v>
      </c>
      <c r="I364">
        <v>0</v>
      </c>
      <c r="J364" t="str">
        <f>IF(PCOS[[#This Row],[Do you have excessive body/facial hair growth ?2]]=1,"YES","NO")</f>
        <v>NO</v>
      </c>
      <c r="K364">
        <v>0</v>
      </c>
      <c r="L364" t="str">
        <f>IF(PCOS[[#This Row],[Are you noticing skin darkening recently?2]]=1,"YES","NO")</f>
        <v>NO</v>
      </c>
      <c r="M364">
        <v>0</v>
      </c>
      <c r="N364" t="str">
        <f>IF(PCOS[[#This Row],[Do have hair loss/hair thinning/baldness ?2]]=1,"YES","NO")</f>
        <v>NO</v>
      </c>
      <c r="O364">
        <v>0</v>
      </c>
      <c r="P364" t="str">
        <f>IF(PCOS[[#This Row],[Do you have pimples/acne on your face/jawline ?2]]=1,"YES","NO")</f>
        <v>NO</v>
      </c>
      <c r="Q364">
        <v>0</v>
      </c>
      <c r="R364" t="str">
        <f>IF(PCOS[[#This Row],[Do you eat fast food regularly ?2]]=1,"YES","NO")</f>
        <v>NO</v>
      </c>
      <c r="S364">
        <v>0</v>
      </c>
      <c r="T364" t="str">
        <f>IF(PCOS[[#This Row],[Do you exercise on a regular basis ?2]]=1,"YES","NO")</f>
        <v>YES</v>
      </c>
      <c r="U364">
        <v>1</v>
      </c>
      <c r="V364" t="str">
        <f>IF(PCOS[[#This Row],[Have you been diagnosed with PCOS/PCOD?2]]=1,"YES","NO")</f>
        <v>NO</v>
      </c>
      <c r="W364">
        <v>0</v>
      </c>
      <c r="X364" t="str">
        <f>IF(PCOS[[#This Row],[Do you experience mood swings ?2]]=1,"YES","NO")</f>
        <v>NO</v>
      </c>
      <c r="Y364">
        <v>0</v>
      </c>
      <c r="Z364" t="str">
        <f>IF(PCOS[[#This Row],[Are your periods regular ?2]]=1,"YES","NO")</f>
        <v>YES</v>
      </c>
      <c r="AA364">
        <v>1</v>
      </c>
      <c r="AB364" t="s">
        <v>32</v>
      </c>
    </row>
    <row r="365" spans="1:28" x14ac:dyDescent="0.3">
      <c r="A365">
        <v>36</v>
      </c>
      <c r="B365" t="str" cm="1">
        <f t="array" ref="B365">_xlfn.IFS(PCOS[[#This Row],[Age (in Years)]]&lt;=19,"Teenagers",PCOS[[#This Row],[Age (in Years)]]&lt;=29,"20's",PCOS[[#This Row],[Age (in Years)]]&lt;=39,"30's",PCOS[[#This Row],[Age (in Years)]]&lt;=49,"40's",PCOS[[#This Row],[Age (in Years)]]&lt;=59,"50's",PCOS[[#This Row],[Age (in Years)]]&lt;=69,"60's")</f>
        <v>30's</v>
      </c>
      <c r="C365">
        <v>75</v>
      </c>
      <c r="D365">
        <v>167</v>
      </c>
      <c r="E365" t="str" cm="1">
        <f t="array" ref="E365">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65">
        <v>13</v>
      </c>
      <c r="G365" t="s">
        <v>19</v>
      </c>
      <c r="H365" t="str">
        <f>IF(PCOS[[#This Row],[Have you gained weight recently?2]]=1,"YES","NO")</f>
        <v>YES</v>
      </c>
      <c r="I365">
        <v>1</v>
      </c>
      <c r="J365" t="str">
        <f>IF(PCOS[[#This Row],[Do you have excessive body/facial hair growth ?2]]=1,"YES","NO")</f>
        <v>YES</v>
      </c>
      <c r="K365">
        <v>1</v>
      </c>
      <c r="L365" t="str">
        <f>IF(PCOS[[#This Row],[Are you noticing skin darkening recently?2]]=1,"YES","NO")</f>
        <v>YES</v>
      </c>
      <c r="M365">
        <v>1</v>
      </c>
      <c r="N365" t="str">
        <f>IF(PCOS[[#This Row],[Do have hair loss/hair thinning/baldness ?2]]=1,"YES","NO")</f>
        <v>YES</v>
      </c>
      <c r="O365">
        <v>1</v>
      </c>
      <c r="P365" t="str">
        <f>IF(PCOS[[#This Row],[Do you have pimples/acne on your face/jawline ?2]]=1,"YES","NO")</f>
        <v>NO</v>
      </c>
      <c r="Q365">
        <v>0</v>
      </c>
      <c r="R365" t="str">
        <f>IF(PCOS[[#This Row],[Do you eat fast food regularly ?2]]=1,"YES","NO")</f>
        <v>NO</v>
      </c>
      <c r="S365">
        <v>0</v>
      </c>
      <c r="T365" t="str">
        <f>IF(PCOS[[#This Row],[Do you exercise on a regular basis ?2]]=1,"YES","NO")</f>
        <v>NO</v>
      </c>
      <c r="U365">
        <v>0</v>
      </c>
      <c r="V365" t="str">
        <f>IF(PCOS[[#This Row],[Have you been diagnosed with PCOS/PCOD?2]]=1,"YES","NO")</f>
        <v>YES</v>
      </c>
      <c r="W365">
        <v>1</v>
      </c>
      <c r="X365" t="str">
        <f>IF(PCOS[[#This Row],[Do you experience mood swings ?2]]=1,"YES","NO")</f>
        <v>YES</v>
      </c>
      <c r="Y365">
        <v>1</v>
      </c>
      <c r="Z365" t="str">
        <f>IF(PCOS[[#This Row],[Are your periods regular ?2]]=1,"YES","NO")</f>
        <v>YES</v>
      </c>
      <c r="AA365">
        <v>1</v>
      </c>
      <c r="AB365" t="s">
        <v>29</v>
      </c>
    </row>
    <row r="366" spans="1:28" x14ac:dyDescent="0.3">
      <c r="A366">
        <v>19</v>
      </c>
      <c r="B366" t="str" cm="1">
        <f t="array" ref="B366">_xlfn.IFS(PCOS[[#This Row],[Age (in Years)]]&lt;=19,"Teenagers",PCOS[[#This Row],[Age (in Years)]]&lt;=29,"20's",PCOS[[#This Row],[Age (in Years)]]&lt;=39,"30's",PCOS[[#This Row],[Age (in Years)]]&lt;=49,"40's",PCOS[[#This Row],[Age (in Years)]]&lt;=59,"50's",PCOS[[#This Row],[Age (in Years)]]&lt;=69,"60's")</f>
        <v>Teenagers</v>
      </c>
      <c r="C366">
        <v>53</v>
      </c>
      <c r="D366">
        <v>162</v>
      </c>
      <c r="E366" t="str" cm="1">
        <f t="array" ref="E366">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366">
        <v>11</v>
      </c>
      <c r="G366" t="s">
        <v>19</v>
      </c>
      <c r="H366" t="str">
        <f>IF(PCOS[[#This Row],[Have you gained weight recently?2]]=1,"YES","NO")</f>
        <v>NO</v>
      </c>
      <c r="I366">
        <v>0</v>
      </c>
      <c r="J366" t="str">
        <f>IF(PCOS[[#This Row],[Do you have excessive body/facial hair growth ?2]]=1,"YES","NO")</f>
        <v>YES</v>
      </c>
      <c r="K366">
        <v>1</v>
      </c>
      <c r="L366" t="str">
        <f>IF(PCOS[[#This Row],[Are you noticing skin darkening recently?2]]=1,"YES","NO")</f>
        <v>YES</v>
      </c>
      <c r="M366">
        <v>1</v>
      </c>
      <c r="N366" t="str">
        <f>IF(PCOS[[#This Row],[Do have hair loss/hair thinning/baldness ?2]]=1,"YES","NO")</f>
        <v>YES</v>
      </c>
      <c r="O366">
        <v>1</v>
      </c>
      <c r="P366" t="str">
        <f>IF(PCOS[[#This Row],[Do you have pimples/acne on your face/jawline ?2]]=1,"YES","NO")</f>
        <v>YES</v>
      </c>
      <c r="Q366">
        <v>1</v>
      </c>
      <c r="R366" t="str">
        <f>IF(PCOS[[#This Row],[Do you eat fast food regularly ?2]]=1,"YES","NO")</f>
        <v>NO</v>
      </c>
      <c r="S366">
        <v>0</v>
      </c>
      <c r="T366" t="str">
        <f>IF(PCOS[[#This Row],[Do you exercise on a regular basis ?2]]=1,"YES","NO")</f>
        <v>NO</v>
      </c>
      <c r="U366">
        <v>0</v>
      </c>
      <c r="V366" t="str">
        <f>IF(PCOS[[#This Row],[Have you been diagnosed with PCOS/PCOD?2]]=1,"YES","NO")</f>
        <v>NO</v>
      </c>
      <c r="W366">
        <v>0</v>
      </c>
      <c r="X366" t="str">
        <f>IF(PCOS[[#This Row],[Do you experience mood swings ?2]]=1,"YES","NO")</f>
        <v>YES</v>
      </c>
      <c r="Y366">
        <v>1</v>
      </c>
      <c r="Z366" t="str">
        <f>IF(PCOS[[#This Row],[Are your periods regular ?2]]=1,"YES","NO")</f>
        <v>YES</v>
      </c>
      <c r="AA366">
        <v>1</v>
      </c>
      <c r="AB366" t="s">
        <v>29</v>
      </c>
    </row>
    <row r="367" spans="1:28" x14ac:dyDescent="0.3">
      <c r="A367">
        <v>23</v>
      </c>
      <c r="B367" t="str" cm="1">
        <f t="array" ref="B367">_xlfn.IFS(PCOS[[#This Row],[Age (in Years)]]&lt;=19,"Teenagers",PCOS[[#This Row],[Age (in Years)]]&lt;=29,"20's",PCOS[[#This Row],[Age (in Years)]]&lt;=39,"30's",PCOS[[#This Row],[Age (in Years)]]&lt;=49,"40's",PCOS[[#This Row],[Age (in Years)]]&lt;=59,"50's",PCOS[[#This Row],[Age (in Years)]]&lt;=69,"60's")</f>
        <v>20's</v>
      </c>
      <c r="C367">
        <v>49</v>
      </c>
      <c r="D367">
        <v>142</v>
      </c>
      <c r="E367" t="str" cm="1">
        <f t="array" ref="E367">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367">
        <v>15</v>
      </c>
      <c r="G367" t="s">
        <v>19</v>
      </c>
      <c r="H367" t="str">
        <f>IF(PCOS[[#This Row],[Have you gained weight recently?2]]=1,"YES","NO")</f>
        <v>YES</v>
      </c>
      <c r="I367">
        <v>1</v>
      </c>
      <c r="J367" t="str">
        <f>IF(PCOS[[#This Row],[Do you have excessive body/facial hair growth ?2]]=1,"YES","NO")</f>
        <v>NO</v>
      </c>
      <c r="K367">
        <v>0</v>
      </c>
      <c r="L367" t="str">
        <f>IF(PCOS[[#This Row],[Are you noticing skin darkening recently?2]]=1,"YES","NO")</f>
        <v>NO</v>
      </c>
      <c r="M367">
        <v>0</v>
      </c>
      <c r="N367" t="str">
        <f>IF(PCOS[[#This Row],[Do have hair loss/hair thinning/baldness ?2]]=1,"YES","NO")</f>
        <v>YES</v>
      </c>
      <c r="O367">
        <v>1</v>
      </c>
      <c r="P367" t="str">
        <f>IF(PCOS[[#This Row],[Do you have pimples/acne on your face/jawline ?2]]=1,"YES","NO")</f>
        <v>NO</v>
      </c>
      <c r="Q367">
        <v>0</v>
      </c>
      <c r="R367" t="str">
        <f>IF(PCOS[[#This Row],[Do you eat fast food regularly ?2]]=1,"YES","NO")</f>
        <v>NO</v>
      </c>
      <c r="S367">
        <v>0</v>
      </c>
      <c r="T367" t="str">
        <f>IF(PCOS[[#This Row],[Do you exercise on a regular basis ?2]]=1,"YES","NO")</f>
        <v>NO</v>
      </c>
      <c r="U367">
        <v>0</v>
      </c>
      <c r="V367" t="str">
        <f>IF(PCOS[[#This Row],[Have you been diagnosed with PCOS/PCOD?2]]=1,"YES","NO")</f>
        <v>NO</v>
      </c>
      <c r="W367">
        <v>0</v>
      </c>
      <c r="X367" t="str">
        <f>IF(PCOS[[#This Row],[Do you experience mood swings ?2]]=1,"YES","NO")</f>
        <v>YES</v>
      </c>
      <c r="Y367">
        <v>1</v>
      </c>
      <c r="Z367" t="str">
        <f>IF(PCOS[[#This Row],[Are your periods regular ?2]]=1,"YES","NO")</f>
        <v>YES</v>
      </c>
      <c r="AA367">
        <v>1</v>
      </c>
      <c r="AB367" t="s">
        <v>25</v>
      </c>
    </row>
    <row r="368" spans="1:28" x14ac:dyDescent="0.3">
      <c r="A368">
        <v>21</v>
      </c>
      <c r="B368" t="str" cm="1">
        <f t="array" ref="B368">_xlfn.IFS(PCOS[[#This Row],[Age (in Years)]]&lt;=19,"Teenagers",PCOS[[#This Row],[Age (in Years)]]&lt;=29,"20's",PCOS[[#This Row],[Age (in Years)]]&lt;=39,"30's",PCOS[[#This Row],[Age (in Years)]]&lt;=49,"40's",PCOS[[#This Row],[Age (in Years)]]&lt;=59,"50's",PCOS[[#This Row],[Age (in Years)]]&lt;=69,"60's")</f>
        <v>20's</v>
      </c>
      <c r="C368">
        <v>60</v>
      </c>
      <c r="D368">
        <v>167</v>
      </c>
      <c r="E368" t="str" cm="1">
        <f t="array" ref="E368">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368">
        <v>15</v>
      </c>
      <c r="G368" t="s">
        <v>19</v>
      </c>
      <c r="H368" t="str">
        <f>IF(PCOS[[#This Row],[Have you gained weight recently?2]]=1,"YES","NO")</f>
        <v>YES</v>
      </c>
      <c r="I368">
        <v>1</v>
      </c>
      <c r="J368" t="str">
        <f>IF(PCOS[[#This Row],[Do you have excessive body/facial hair growth ?2]]=1,"YES","NO")</f>
        <v>YES</v>
      </c>
      <c r="K368">
        <v>1</v>
      </c>
      <c r="L368" t="str">
        <f>IF(PCOS[[#This Row],[Are you noticing skin darkening recently?2]]=1,"YES","NO")</f>
        <v>YES</v>
      </c>
      <c r="M368">
        <v>1</v>
      </c>
      <c r="N368" t="str">
        <f>IF(PCOS[[#This Row],[Do have hair loss/hair thinning/baldness ?2]]=1,"YES","NO")</f>
        <v>YES</v>
      </c>
      <c r="O368">
        <v>1</v>
      </c>
      <c r="P368" t="str">
        <f>IF(PCOS[[#This Row],[Do you have pimples/acne on your face/jawline ?2]]=1,"YES","NO")</f>
        <v>NO</v>
      </c>
      <c r="Q368">
        <v>0</v>
      </c>
      <c r="R368" t="str">
        <f>IF(PCOS[[#This Row],[Do you eat fast food regularly ?2]]=1,"YES","NO")</f>
        <v>NO</v>
      </c>
      <c r="S368">
        <v>0</v>
      </c>
      <c r="T368" t="str">
        <f>IF(PCOS[[#This Row],[Do you exercise on a regular basis ?2]]=1,"YES","NO")</f>
        <v>NO</v>
      </c>
      <c r="U368">
        <v>0</v>
      </c>
      <c r="V368" t="str">
        <f>IF(PCOS[[#This Row],[Have you been diagnosed with PCOS/PCOD?2]]=1,"YES","NO")</f>
        <v>NO</v>
      </c>
      <c r="W368">
        <v>0</v>
      </c>
      <c r="X368" t="str">
        <f>IF(PCOS[[#This Row],[Do you experience mood swings ?2]]=1,"YES","NO")</f>
        <v>YES</v>
      </c>
      <c r="Y368">
        <v>1</v>
      </c>
      <c r="Z368" t="str">
        <f>IF(PCOS[[#This Row],[Are your periods regular ?2]]=1,"YES","NO")</f>
        <v>YES</v>
      </c>
      <c r="AA368">
        <v>1</v>
      </c>
      <c r="AB368" t="s">
        <v>27</v>
      </c>
    </row>
    <row r="369" spans="1:28" x14ac:dyDescent="0.3">
      <c r="A369">
        <v>35</v>
      </c>
      <c r="B369" t="str" cm="1">
        <f t="array" ref="B369">_xlfn.IFS(PCOS[[#This Row],[Age (in Years)]]&lt;=19,"Teenagers",PCOS[[#This Row],[Age (in Years)]]&lt;=29,"20's",PCOS[[#This Row],[Age (in Years)]]&lt;=39,"30's",PCOS[[#This Row],[Age (in Years)]]&lt;=49,"40's",PCOS[[#This Row],[Age (in Years)]]&lt;=59,"50's",PCOS[[#This Row],[Age (in Years)]]&lt;=69,"60's")</f>
        <v>30's</v>
      </c>
      <c r="C369">
        <v>75</v>
      </c>
      <c r="D369">
        <v>160</v>
      </c>
      <c r="E369" t="str" cm="1">
        <f t="array" ref="E369">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69">
        <v>13</v>
      </c>
      <c r="G369" t="s">
        <v>19</v>
      </c>
      <c r="H369" t="str">
        <f>IF(PCOS[[#This Row],[Have you gained weight recently?2]]=1,"YES","NO")</f>
        <v>YES</v>
      </c>
      <c r="I369">
        <v>1</v>
      </c>
      <c r="J369" t="str">
        <f>IF(PCOS[[#This Row],[Do you have excessive body/facial hair growth ?2]]=1,"YES","NO")</f>
        <v>NO</v>
      </c>
      <c r="K369">
        <v>0</v>
      </c>
      <c r="L369" t="str">
        <f>IF(PCOS[[#This Row],[Are you noticing skin darkening recently?2]]=1,"YES","NO")</f>
        <v>NO</v>
      </c>
      <c r="M369">
        <v>0</v>
      </c>
      <c r="N369" t="str">
        <f>IF(PCOS[[#This Row],[Do have hair loss/hair thinning/baldness ?2]]=1,"YES","NO")</f>
        <v>YES</v>
      </c>
      <c r="O369">
        <v>1</v>
      </c>
      <c r="P369" t="str">
        <f>IF(PCOS[[#This Row],[Do you have pimples/acne on your face/jawline ?2]]=1,"YES","NO")</f>
        <v>NO</v>
      </c>
      <c r="Q369">
        <v>0</v>
      </c>
      <c r="R369" t="str">
        <f>IF(PCOS[[#This Row],[Do you eat fast food regularly ?2]]=1,"YES","NO")</f>
        <v>NO</v>
      </c>
      <c r="S369">
        <v>0</v>
      </c>
      <c r="T369" t="str">
        <f>IF(PCOS[[#This Row],[Do you exercise on a regular basis ?2]]=1,"YES","NO")</f>
        <v>YES</v>
      </c>
      <c r="U369">
        <v>1</v>
      </c>
      <c r="V369" t="str">
        <f>IF(PCOS[[#This Row],[Have you been diagnosed with PCOS/PCOD?2]]=1,"YES","NO")</f>
        <v>NO</v>
      </c>
      <c r="W369">
        <v>0</v>
      </c>
      <c r="X369" t="str">
        <f>IF(PCOS[[#This Row],[Do you experience mood swings ?2]]=1,"YES","NO")</f>
        <v>NO</v>
      </c>
      <c r="Y369">
        <v>0</v>
      </c>
      <c r="Z369" t="str">
        <f>IF(PCOS[[#This Row],[Are your periods regular ?2]]=1,"YES","NO")</f>
        <v>YES</v>
      </c>
      <c r="AA369">
        <v>1</v>
      </c>
      <c r="AB369" t="s">
        <v>23</v>
      </c>
    </row>
    <row r="370" spans="1:28" x14ac:dyDescent="0.3">
      <c r="A370">
        <v>19</v>
      </c>
      <c r="B370" t="str" cm="1">
        <f t="array" ref="B370">_xlfn.IFS(PCOS[[#This Row],[Age (in Years)]]&lt;=19,"Teenagers",PCOS[[#This Row],[Age (in Years)]]&lt;=29,"20's",PCOS[[#This Row],[Age (in Years)]]&lt;=39,"30's",PCOS[[#This Row],[Age (in Years)]]&lt;=49,"40's",PCOS[[#This Row],[Age (in Years)]]&lt;=59,"50's",PCOS[[#This Row],[Age (in Years)]]&lt;=69,"60's")</f>
        <v>Teenagers</v>
      </c>
      <c r="C370">
        <v>53</v>
      </c>
      <c r="D370">
        <v>157</v>
      </c>
      <c r="E370" t="str" cm="1">
        <f t="array" ref="E370">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370">
        <v>15</v>
      </c>
      <c r="G370" t="s">
        <v>19</v>
      </c>
      <c r="H370" t="str">
        <f>IF(PCOS[[#This Row],[Have you gained weight recently?2]]=1,"YES","NO")</f>
        <v>NO</v>
      </c>
      <c r="I370">
        <v>0</v>
      </c>
      <c r="J370" t="str">
        <f>IF(PCOS[[#This Row],[Do you have excessive body/facial hair growth ?2]]=1,"YES","NO")</f>
        <v>NO</v>
      </c>
      <c r="K370">
        <v>0</v>
      </c>
      <c r="L370" t="str">
        <f>IF(PCOS[[#This Row],[Are you noticing skin darkening recently?2]]=1,"YES","NO")</f>
        <v>YES</v>
      </c>
      <c r="M370">
        <v>1</v>
      </c>
      <c r="N370" t="str">
        <f>IF(PCOS[[#This Row],[Do have hair loss/hair thinning/baldness ?2]]=1,"YES","NO")</f>
        <v>YES</v>
      </c>
      <c r="O370">
        <v>1</v>
      </c>
      <c r="P370" t="str">
        <f>IF(PCOS[[#This Row],[Do you have pimples/acne on your face/jawline ?2]]=1,"YES","NO")</f>
        <v>YES</v>
      </c>
      <c r="Q370">
        <v>1</v>
      </c>
      <c r="R370" t="str">
        <f>IF(PCOS[[#This Row],[Do you eat fast food regularly ?2]]=1,"YES","NO")</f>
        <v>NO</v>
      </c>
      <c r="S370">
        <v>0</v>
      </c>
      <c r="T370" t="str">
        <f>IF(PCOS[[#This Row],[Do you exercise on a regular basis ?2]]=1,"YES","NO")</f>
        <v>NO</v>
      </c>
      <c r="U370">
        <v>0</v>
      </c>
      <c r="V370" t="str">
        <f>IF(PCOS[[#This Row],[Have you been diagnosed with PCOS/PCOD?2]]=1,"YES","NO")</f>
        <v>NO</v>
      </c>
      <c r="W370">
        <v>0</v>
      </c>
      <c r="X370" t="str">
        <f>IF(PCOS[[#This Row],[Do you experience mood swings ?2]]=1,"YES","NO")</f>
        <v>YES</v>
      </c>
      <c r="Y370">
        <v>1</v>
      </c>
      <c r="Z370" t="str">
        <f>IF(PCOS[[#This Row],[Are your periods regular ?2]]=1,"YES","NO")</f>
        <v>YES</v>
      </c>
      <c r="AA370">
        <v>1</v>
      </c>
      <c r="AB370" t="s">
        <v>27</v>
      </c>
    </row>
    <row r="371" spans="1:28" x14ac:dyDescent="0.3">
      <c r="A371">
        <v>16</v>
      </c>
      <c r="B371" t="str" cm="1">
        <f t="array" ref="B371">_xlfn.IFS(PCOS[[#This Row],[Age (in Years)]]&lt;=19,"Teenagers",PCOS[[#This Row],[Age (in Years)]]&lt;=29,"20's",PCOS[[#This Row],[Age (in Years)]]&lt;=39,"30's",PCOS[[#This Row],[Age (in Years)]]&lt;=49,"40's",PCOS[[#This Row],[Age (in Years)]]&lt;=59,"50's",PCOS[[#This Row],[Age (in Years)]]&lt;=69,"60's")</f>
        <v>Teenagers</v>
      </c>
      <c r="C371">
        <v>54</v>
      </c>
      <c r="D371">
        <v>157</v>
      </c>
      <c r="E371" t="str" cm="1">
        <f t="array" ref="E371">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371">
        <v>11</v>
      </c>
      <c r="G371" t="s">
        <v>19</v>
      </c>
      <c r="H371" t="str">
        <f>IF(PCOS[[#This Row],[Have you gained weight recently?2]]=1,"YES","NO")</f>
        <v>YES</v>
      </c>
      <c r="I371">
        <v>1</v>
      </c>
      <c r="J371" t="str">
        <f>IF(PCOS[[#This Row],[Do you have excessive body/facial hair growth ?2]]=1,"YES","NO")</f>
        <v>NO</v>
      </c>
      <c r="K371">
        <v>0</v>
      </c>
      <c r="L371" t="str">
        <f>IF(PCOS[[#This Row],[Are you noticing skin darkening recently?2]]=1,"YES","NO")</f>
        <v>YES</v>
      </c>
      <c r="M371">
        <v>1</v>
      </c>
      <c r="N371" t="str">
        <f>IF(PCOS[[#This Row],[Do have hair loss/hair thinning/baldness ?2]]=1,"YES","NO")</f>
        <v>YES</v>
      </c>
      <c r="O371">
        <v>1</v>
      </c>
      <c r="P371" t="str">
        <f>IF(PCOS[[#This Row],[Do you have pimples/acne on your face/jawline ?2]]=1,"YES","NO")</f>
        <v>YES</v>
      </c>
      <c r="Q371">
        <v>1</v>
      </c>
      <c r="R371" t="str">
        <f>IF(PCOS[[#This Row],[Do you eat fast food regularly ?2]]=1,"YES","NO")</f>
        <v>NO</v>
      </c>
      <c r="S371">
        <v>0</v>
      </c>
      <c r="T371" t="str">
        <f>IF(PCOS[[#This Row],[Do you exercise on a regular basis ?2]]=1,"YES","NO")</f>
        <v>NO</v>
      </c>
      <c r="U371">
        <v>0</v>
      </c>
      <c r="V371" t="str">
        <f>IF(PCOS[[#This Row],[Have you been diagnosed with PCOS/PCOD?2]]=1,"YES","NO")</f>
        <v>NO</v>
      </c>
      <c r="W371">
        <v>0</v>
      </c>
      <c r="X371" t="str">
        <f>IF(PCOS[[#This Row],[Do you experience mood swings ?2]]=1,"YES","NO")</f>
        <v>YES</v>
      </c>
      <c r="Y371">
        <v>1</v>
      </c>
      <c r="Z371" t="str">
        <f>IF(PCOS[[#This Row],[Are your periods regular ?2]]=1,"YES","NO")</f>
        <v>NO</v>
      </c>
      <c r="AA371">
        <v>0</v>
      </c>
      <c r="AB371" t="s">
        <v>29</v>
      </c>
    </row>
    <row r="372" spans="1:28" x14ac:dyDescent="0.3">
      <c r="A372">
        <v>24</v>
      </c>
      <c r="B372" t="str" cm="1">
        <f t="array" ref="B372">_xlfn.IFS(PCOS[[#This Row],[Age (in Years)]]&lt;=19,"Teenagers",PCOS[[#This Row],[Age (in Years)]]&lt;=29,"20's",PCOS[[#This Row],[Age (in Years)]]&lt;=39,"30's",PCOS[[#This Row],[Age (in Years)]]&lt;=49,"40's",PCOS[[#This Row],[Age (in Years)]]&lt;=59,"50's",PCOS[[#This Row],[Age (in Years)]]&lt;=69,"60's")</f>
        <v>20's</v>
      </c>
      <c r="C372">
        <v>84</v>
      </c>
      <c r="D372">
        <v>168</v>
      </c>
      <c r="E372" t="str" cm="1">
        <f t="array" ref="E372">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372">
        <v>16</v>
      </c>
      <c r="G372" t="s">
        <v>20</v>
      </c>
      <c r="H372" t="str">
        <f>IF(PCOS[[#This Row],[Have you gained weight recently?2]]=1,"YES","NO")</f>
        <v>YES</v>
      </c>
      <c r="I372">
        <v>1</v>
      </c>
      <c r="J372" t="str">
        <f>IF(PCOS[[#This Row],[Do you have excessive body/facial hair growth ?2]]=1,"YES","NO")</f>
        <v>YES</v>
      </c>
      <c r="K372">
        <v>1</v>
      </c>
      <c r="L372" t="str">
        <f>IF(PCOS[[#This Row],[Are you noticing skin darkening recently?2]]=1,"YES","NO")</f>
        <v>YES</v>
      </c>
      <c r="M372">
        <v>1</v>
      </c>
      <c r="N372" t="str">
        <f>IF(PCOS[[#This Row],[Do have hair loss/hair thinning/baldness ?2]]=1,"YES","NO")</f>
        <v>YES</v>
      </c>
      <c r="O372">
        <v>1</v>
      </c>
      <c r="P372" t="str">
        <f>IF(PCOS[[#This Row],[Do you have pimples/acne on your face/jawline ?2]]=1,"YES","NO")</f>
        <v>YES</v>
      </c>
      <c r="Q372">
        <v>1</v>
      </c>
      <c r="R372" t="str">
        <f>IF(PCOS[[#This Row],[Do you eat fast food regularly ?2]]=1,"YES","NO")</f>
        <v>YES</v>
      </c>
      <c r="S372">
        <v>1</v>
      </c>
      <c r="T372" t="str">
        <f>IF(PCOS[[#This Row],[Do you exercise on a regular basis ?2]]=1,"YES","NO")</f>
        <v>YES</v>
      </c>
      <c r="U372">
        <v>1</v>
      </c>
      <c r="V372" t="str">
        <f>IF(PCOS[[#This Row],[Have you been diagnosed with PCOS/PCOD?2]]=1,"YES","NO")</f>
        <v>YES</v>
      </c>
      <c r="W372">
        <v>1</v>
      </c>
      <c r="X372" t="str">
        <f>IF(PCOS[[#This Row],[Do you experience mood swings ?2]]=1,"YES","NO")</f>
        <v>YES</v>
      </c>
      <c r="Y372">
        <v>1</v>
      </c>
      <c r="Z372" t="str">
        <f>IF(PCOS[[#This Row],[Are your periods regular ?2]]=1,"YES","NO")</f>
        <v>NO</v>
      </c>
      <c r="AA372">
        <v>0</v>
      </c>
      <c r="AB372" t="s">
        <v>25</v>
      </c>
    </row>
    <row r="373" spans="1:28" x14ac:dyDescent="0.3">
      <c r="A373">
        <v>18</v>
      </c>
      <c r="B373" t="str" cm="1">
        <f t="array" ref="B373">_xlfn.IFS(PCOS[[#This Row],[Age (in Years)]]&lt;=19,"Teenagers",PCOS[[#This Row],[Age (in Years)]]&lt;=29,"20's",PCOS[[#This Row],[Age (in Years)]]&lt;=39,"30's",PCOS[[#This Row],[Age (in Years)]]&lt;=49,"40's",PCOS[[#This Row],[Age (in Years)]]&lt;=59,"50's",PCOS[[#This Row],[Age (in Years)]]&lt;=69,"60's")</f>
        <v>Teenagers</v>
      </c>
      <c r="C373">
        <v>47</v>
      </c>
      <c r="D373">
        <v>163</v>
      </c>
      <c r="E373" t="str" cm="1">
        <f t="array" ref="E373">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373">
        <v>11</v>
      </c>
      <c r="G373" t="s">
        <v>19</v>
      </c>
      <c r="H373" t="str">
        <f>IF(PCOS[[#This Row],[Have you gained weight recently?2]]=1,"YES","NO")</f>
        <v>NO</v>
      </c>
      <c r="I373">
        <v>0</v>
      </c>
      <c r="J373" t="str">
        <f>IF(PCOS[[#This Row],[Do you have excessive body/facial hair growth ?2]]=1,"YES","NO")</f>
        <v>NO</v>
      </c>
      <c r="K373">
        <v>0</v>
      </c>
      <c r="L373" t="str">
        <f>IF(PCOS[[#This Row],[Are you noticing skin darkening recently?2]]=1,"YES","NO")</f>
        <v>NO</v>
      </c>
      <c r="M373">
        <v>0</v>
      </c>
      <c r="N373" t="str">
        <f>IF(PCOS[[#This Row],[Do have hair loss/hair thinning/baldness ?2]]=1,"YES","NO")</f>
        <v>NO</v>
      </c>
      <c r="O373">
        <v>0</v>
      </c>
      <c r="P373" t="str">
        <f>IF(PCOS[[#This Row],[Do you have pimples/acne on your face/jawline ?2]]=1,"YES","NO")</f>
        <v>NO</v>
      </c>
      <c r="Q373">
        <v>0</v>
      </c>
      <c r="R373" t="str">
        <f>IF(PCOS[[#This Row],[Do you eat fast food regularly ?2]]=1,"YES","NO")</f>
        <v>YES</v>
      </c>
      <c r="S373">
        <v>1</v>
      </c>
      <c r="T373" t="str">
        <f>IF(PCOS[[#This Row],[Do you exercise on a regular basis ?2]]=1,"YES","NO")</f>
        <v>YES</v>
      </c>
      <c r="U373">
        <v>1</v>
      </c>
      <c r="V373" t="str">
        <f>IF(PCOS[[#This Row],[Have you been diagnosed with PCOS/PCOD?2]]=1,"YES","NO")</f>
        <v>NO</v>
      </c>
      <c r="W373">
        <v>0</v>
      </c>
      <c r="X373" t="str">
        <f>IF(PCOS[[#This Row],[Do you experience mood swings ?2]]=1,"YES","NO")</f>
        <v>YES</v>
      </c>
      <c r="Y373">
        <v>1</v>
      </c>
      <c r="Z373" t="str">
        <f>IF(PCOS[[#This Row],[Are your periods regular ?2]]=1,"YES","NO")</f>
        <v>YES</v>
      </c>
      <c r="AA373">
        <v>1</v>
      </c>
      <c r="AB373" t="s">
        <v>29</v>
      </c>
    </row>
    <row r="374" spans="1:28" x14ac:dyDescent="0.3">
      <c r="A374">
        <v>21</v>
      </c>
      <c r="B374" t="str" cm="1">
        <f t="array" ref="B374">_xlfn.IFS(PCOS[[#This Row],[Age (in Years)]]&lt;=19,"Teenagers",PCOS[[#This Row],[Age (in Years)]]&lt;=29,"20's",PCOS[[#This Row],[Age (in Years)]]&lt;=39,"30's",PCOS[[#This Row],[Age (in Years)]]&lt;=49,"40's",PCOS[[#This Row],[Age (in Years)]]&lt;=59,"50's",PCOS[[#This Row],[Age (in Years)]]&lt;=69,"60's")</f>
        <v>20's</v>
      </c>
      <c r="C374">
        <v>56</v>
      </c>
      <c r="D374">
        <v>160</v>
      </c>
      <c r="E374" t="str" cm="1">
        <f t="array" ref="E374">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374">
        <v>11</v>
      </c>
      <c r="G374" t="s">
        <v>19</v>
      </c>
      <c r="H374" t="str">
        <f>IF(PCOS[[#This Row],[Have you gained weight recently?2]]=1,"YES","NO")</f>
        <v>NO</v>
      </c>
      <c r="I374">
        <v>0</v>
      </c>
      <c r="J374" t="str">
        <f>IF(PCOS[[#This Row],[Do you have excessive body/facial hair growth ?2]]=1,"YES","NO")</f>
        <v>NO</v>
      </c>
      <c r="K374">
        <v>0</v>
      </c>
      <c r="L374" t="str">
        <f>IF(PCOS[[#This Row],[Are you noticing skin darkening recently?2]]=1,"YES","NO")</f>
        <v>NO</v>
      </c>
      <c r="M374">
        <v>0</v>
      </c>
      <c r="N374" t="str">
        <f>IF(PCOS[[#This Row],[Do have hair loss/hair thinning/baldness ?2]]=1,"YES","NO")</f>
        <v>NO</v>
      </c>
      <c r="O374">
        <v>0</v>
      </c>
      <c r="P374" t="str">
        <f>IF(PCOS[[#This Row],[Do you have pimples/acne on your face/jawline ?2]]=1,"YES","NO")</f>
        <v>NO</v>
      </c>
      <c r="Q374">
        <v>0</v>
      </c>
      <c r="R374" t="str">
        <f>IF(PCOS[[#This Row],[Do you eat fast food regularly ?2]]=1,"YES","NO")</f>
        <v>NO</v>
      </c>
      <c r="S374">
        <v>0</v>
      </c>
      <c r="T374" t="str">
        <f>IF(PCOS[[#This Row],[Do you exercise on a regular basis ?2]]=1,"YES","NO")</f>
        <v>YES</v>
      </c>
      <c r="U374">
        <v>1</v>
      </c>
      <c r="V374" t="str">
        <f>IF(PCOS[[#This Row],[Have you been diagnosed with PCOS/PCOD?2]]=1,"YES","NO")</f>
        <v>NO</v>
      </c>
      <c r="W374">
        <v>0</v>
      </c>
      <c r="X374" t="str">
        <f>IF(PCOS[[#This Row],[Do you experience mood swings ?2]]=1,"YES","NO")</f>
        <v>NO</v>
      </c>
      <c r="Y374">
        <v>0</v>
      </c>
      <c r="Z374" t="str">
        <f>IF(PCOS[[#This Row],[Are your periods regular ?2]]=1,"YES","NO")</f>
        <v>YES</v>
      </c>
      <c r="AA374">
        <v>1</v>
      </c>
      <c r="AB374" t="s">
        <v>25</v>
      </c>
    </row>
    <row r="375" spans="1:28" x14ac:dyDescent="0.3">
      <c r="A375">
        <v>21</v>
      </c>
      <c r="B375" t="str" cm="1">
        <f t="array" ref="B375">_xlfn.IFS(PCOS[[#This Row],[Age (in Years)]]&lt;=19,"Teenagers",PCOS[[#This Row],[Age (in Years)]]&lt;=29,"20's",PCOS[[#This Row],[Age (in Years)]]&lt;=39,"30's",PCOS[[#This Row],[Age (in Years)]]&lt;=49,"40's",PCOS[[#This Row],[Age (in Years)]]&lt;=59,"50's",PCOS[[#This Row],[Age (in Years)]]&lt;=69,"60's")</f>
        <v>20's</v>
      </c>
      <c r="C375">
        <v>60</v>
      </c>
      <c r="D375">
        <v>157</v>
      </c>
      <c r="E375" t="str" cm="1">
        <f t="array" ref="E375">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75">
        <v>13</v>
      </c>
      <c r="G375" t="s">
        <v>19</v>
      </c>
      <c r="H375" t="str">
        <f>IF(PCOS[[#This Row],[Have you gained weight recently?2]]=1,"YES","NO")</f>
        <v>YES</v>
      </c>
      <c r="I375">
        <v>1</v>
      </c>
      <c r="J375" t="str">
        <f>IF(PCOS[[#This Row],[Do you have excessive body/facial hair growth ?2]]=1,"YES","NO")</f>
        <v>NO</v>
      </c>
      <c r="K375">
        <v>0</v>
      </c>
      <c r="L375" t="str">
        <f>IF(PCOS[[#This Row],[Are you noticing skin darkening recently?2]]=1,"YES","NO")</f>
        <v>YES</v>
      </c>
      <c r="M375">
        <v>1</v>
      </c>
      <c r="N375" t="str">
        <f>IF(PCOS[[#This Row],[Do have hair loss/hair thinning/baldness ?2]]=1,"YES","NO")</f>
        <v>YES</v>
      </c>
      <c r="O375">
        <v>1</v>
      </c>
      <c r="P375" t="str">
        <f>IF(PCOS[[#This Row],[Do you have pimples/acne on your face/jawline ?2]]=1,"YES","NO")</f>
        <v>NO</v>
      </c>
      <c r="Q375">
        <v>0</v>
      </c>
      <c r="R375" t="str">
        <f>IF(PCOS[[#This Row],[Do you eat fast food regularly ?2]]=1,"YES","NO")</f>
        <v>NO</v>
      </c>
      <c r="S375">
        <v>0</v>
      </c>
      <c r="T375" t="str">
        <f>IF(PCOS[[#This Row],[Do you exercise on a regular basis ?2]]=1,"YES","NO")</f>
        <v>NO</v>
      </c>
      <c r="U375">
        <v>0</v>
      </c>
      <c r="V375" t="str">
        <f>IF(PCOS[[#This Row],[Have you been diagnosed with PCOS/PCOD?2]]=1,"YES","NO")</f>
        <v>NO</v>
      </c>
      <c r="W375">
        <v>0</v>
      </c>
      <c r="X375" t="str">
        <f>IF(PCOS[[#This Row],[Do you experience mood swings ?2]]=1,"YES","NO")</f>
        <v>YES</v>
      </c>
      <c r="Y375">
        <v>1</v>
      </c>
      <c r="Z375" t="str">
        <f>IF(PCOS[[#This Row],[Are your periods regular ?2]]=1,"YES","NO")</f>
        <v>YES</v>
      </c>
      <c r="AA375">
        <v>1</v>
      </c>
      <c r="AB375" t="s">
        <v>25</v>
      </c>
    </row>
    <row r="376" spans="1:28" x14ac:dyDescent="0.3">
      <c r="A376">
        <v>28</v>
      </c>
      <c r="B376" t="str" cm="1">
        <f t="array" ref="B376">_xlfn.IFS(PCOS[[#This Row],[Age (in Years)]]&lt;=19,"Teenagers",PCOS[[#This Row],[Age (in Years)]]&lt;=29,"20's",PCOS[[#This Row],[Age (in Years)]]&lt;=39,"30's",PCOS[[#This Row],[Age (in Years)]]&lt;=49,"40's",PCOS[[#This Row],[Age (in Years)]]&lt;=59,"50's",PCOS[[#This Row],[Age (in Years)]]&lt;=69,"60's")</f>
        <v>20's</v>
      </c>
      <c r="C376">
        <v>59</v>
      </c>
      <c r="D376">
        <v>156</v>
      </c>
      <c r="E376" t="str" cm="1">
        <f t="array" ref="E376">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376">
        <v>15</v>
      </c>
      <c r="G376" t="s">
        <v>19</v>
      </c>
      <c r="H376" t="str">
        <f>IF(PCOS[[#This Row],[Have you gained weight recently?2]]=1,"YES","NO")</f>
        <v>NO</v>
      </c>
      <c r="I376">
        <v>0</v>
      </c>
      <c r="J376" t="str">
        <f>IF(PCOS[[#This Row],[Do you have excessive body/facial hair growth ?2]]=1,"YES","NO")</f>
        <v>NO</v>
      </c>
      <c r="K376">
        <v>0</v>
      </c>
      <c r="L376" t="str">
        <f>IF(PCOS[[#This Row],[Are you noticing skin darkening recently?2]]=1,"YES","NO")</f>
        <v>NO</v>
      </c>
      <c r="M376">
        <v>0</v>
      </c>
      <c r="N376" t="str">
        <f>IF(PCOS[[#This Row],[Do have hair loss/hair thinning/baldness ?2]]=1,"YES","NO")</f>
        <v>NO</v>
      </c>
      <c r="O376">
        <v>0</v>
      </c>
      <c r="P376" t="str">
        <f>IF(PCOS[[#This Row],[Do you have pimples/acne on your face/jawline ?2]]=1,"YES","NO")</f>
        <v>NO</v>
      </c>
      <c r="Q376">
        <v>0</v>
      </c>
      <c r="R376" t="str">
        <f>IF(PCOS[[#This Row],[Do you eat fast food regularly ?2]]=1,"YES","NO")</f>
        <v>NO</v>
      </c>
      <c r="S376">
        <v>0</v>
      </c>
      <c r="T376" t="str">
        <f>IF(PCOS[[#This Row],[Do you exercise on a regular basis ?2]]=1,"YES","NO")</f>
        <v>YES</v>
      </c>
      <c r="U376">
        <v>1</v>
      </c>
      <c r="V376" t="str">
        <f>IF(PCOS[[#This Row],[Have you been diagnosed with PCOS/PCOD?2]]=1,"YES","NO")</f>
        <v>NO</v>
      </c>
      <c r="W376">
        <v>0</v>
      </c>
      <c r="X376" t="str">
        <f>IF(PCOS[[#This Row],[Do you experience mood swings ?2]]=1,"YES","NO")</f>
        <v>YES</v>
      </c>
      <c r="Y376">
        <v>1</v>
      </c>
      <c r="Z376" t="str">
        <f>IF(PCOS[[#This Row],[Are your periods regular ?2]]=1,"YES","NO")</f>
        <v>YES</v>
      </c>
      <c r="AA376">
        <v>1</v>
      </c>
      <c r="AB376" t="s">
        <v>27</v>
      </c>
    </row>
    <row r="377" spans="1:28" x14ac:dyDescent="0.3">
      <c r="A377">
        <v>25</v>
      </c>
      <c r="B377" t="str" cm="1">
        <f t="array" ref="B377">_xlfn.IFS(PCOS[[#This Row],[Age (in Years)]]&lt;=19,"Teenagers",PCOS[[#This Row],[Age (in Years)]]&lt;=29,"20's",PCOS[[#This Row],[Age (in Years)]]&lt;=39,"30's",PCOS[[#This Row],[Age (in Years)]]&lt;=49,"40's",PCOS[[#This Row],[Age (in Years)]]&lt;=59,"50's",PCOS[[#This Row],[Age (in Years)]]&lt;=69,"60's")</f>
        <v>20's</v>
      </c>
      <c r="C377">
        <v>80</v>
      </c>
      <c r="D377">
        <v>166</v>
      </c>
      <c r="E377" t="str" cm="1">
        <f t="array" ref="E377">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377">
        <v>16</v>
      </c>
      <c r="G377" t="s">
        <v>19</v>
      </c>
      <c r="H377" t="str">
        <f>IF(PCOS[[#This Row],[Have you gained weight recently?2]]=1,"YES","NO")</f>
        <v>NO</v>
      </c>
      <c r="I377">
        <v>0</v>
      </c>
      <c r="J377" t="str">
        <f>IF(PCOS[[#This Row],[Do you have excessive body/facial hair growth ?2]]=1,"YES","NO")</f>
        <v>NO</v>
      </c>
      <c r="K377">
        <v>0</v>
      </c>
      <c r="L377" t="str">
        <f>IF(PCOS[[#This Row],[Are you noticing skin darkening recently?2]]=1,"YES","NO")</f>
        <v>NO</v>
      </c>
      <c r="M377">
        <v>0</v>
      </c>
      <c r="N377" t="str">
        <f>IF(PCOS[[#This Row],[Do have hair loss/hair thinning/baldness ?2]]=1,"YES","NO")</f>
        <v>YES</v>
      </c>
      <c r="O377">
        <v>1</v>
      </c>
      <c r="P377" t="str">
        <f>IF(PCOS[[#This Row],[Do you have pimples/acne on your face/jawline ?2]]=1,"YES","NO")</f>
        <v>NO</v>
      </c>
      <c r="Q377">
        <v>0</v>
      </c>
      <c r="R377" t="str">
        <f>IF(PCOS[[#This Row],[Do you eat fast food regularly ?2]]=1,"YES","NO")</f>
        <v>NO</v>
      </c>
      <c r="S377">
        <v>0</v>
      </c>
      <c r="T377" t="str">
        <f>IF(PCOS[[#This Row],[Do you exercise on a regular basis ?2]]=1,"YES","NO")</f>
        <v>NO</v>
      </c>
      <c r="U377">
        <v>0</v>
      </c>
      <c r="V377" t="str">
        <f>IF(PCOS[[#This Row],[Have you been diagnosed with PCOS/PCOD?2]]=1,"YES","NO")</f>
        <v>NO</v>
      </c>
      <c r="W377">
        <v>0</v>
      </c>
      <c r="X377" t="str">
        <f>IF(PCOS[[#This Row],[Do you experience mood swings ?2]]=1,"YES","NO")</f>
        <v>NO</v>
      </c>
      <c r="Y377">
        <v>0</v>
      </c>
      <c r="Z377" t="str">
        <f>IF(PCOS[[#This Row],[Are your periods regular ?2]]=1,"YES","NO")</f>
        <v>YES</v>
      </c>
      <c r="AA377">
        <v>1</v>
      </c>
      <c r="AB377" t="s">
        <v>27</v>
      </c>
    </row>
    <row r="378" spans="1:28" x14ac:dyDescent="0.3">
      <c r="A378">
        <v>24</v>
      </c>
      <c r="B378" t="str" cm="1">
        <f t="array" ref="B378">_xlfn.IFS(PCOS[[#This Row],[Age (in Years)]]&lt;=19,"Teenagers",PCOS[[#This Row],[Age (in Years)]]&lt;=29,"20's",PCOS[[#This Row],[Age (in Years)]]&lt;=39,"30's",PCOS[[#This Row],[Age (in Years)]]&lt;=49,"40's",PCOS[[#This Row],[Age (in Years)]]&lt;=59,"50's",PCOS[[#This Row],[Age (in Years)]]&lt;=69,"60's")</f>
        <v>20's</v>
      </c>
      <c r="C378">
        <v>60</v>
      </c>
      <c r="D378">
        <v>162</v>
      </c>
      <c r="E378" t="str" cm="1">
        <f t="array" ref="E378">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378">
        <v>15</v>
      </c>
      <c r="G378" t="s">
        <v>19</v>
      </c>
      <c r="H378" t="str">
        <f>IF(PCOS[[#This Row],[Have you gained weight recently?2]]=1,"YES","NO")</f>
        <v>NO</v>
      </c>
      <c r="I378">
        <v>0</v>
      </c>
      <c r="J378" t="str">
        <f>IF(PCOS[[#This Row],[Do you have excessive body/facial hair growth ?2]]=1,"YES","NO")</f>
        <v>NO</v>
      </c>
      <c r="K378">
        <v>0</v>
      </c>
      <c r="L378" t="str">
        <f>IF(PCOS[[#This Row],[Are you noticing skin darkening recently?2]]=1,"YES","NO")</f>
        <v>NO</v>
      </c>
      <c r="M378">
        <v>0</v>
      </c>
      <c r="N378" t="str">
        <f>IF(PCOS[[#This Row],[Do have hair loss/hair thinning/baldness ?2]]=1,"YES","NO")</f>
        <v>NO</v>
      </c>
      <c r="O378">
        <v>0</v>
      </c>
      <c r="P378" t="str">
        <f>IF(PCOS[[#This Row],[Do you have pimples/acne on your face/jawline ?2]]=1,"YES","NO")</f>
        <v>NO</v>
      </c>
      <c r="Q378">
        <v>0</v>
      </c>
      <c r="R378" t="str">
        <f>IF(PCOS[[#This Row],[Do you eat fast food regularly ?2]]=1,"YES","NO")</f>
        <v>YES</v>
      </c>
      <c r="S378">
        <v>1</v>
      </c>
      <c r="T378" t="str">
        <f>IF(PCOS[[#This Row],[Do you exercise on a regular basis ?2]]=1,"YES","NO")</f>
        <v>YES</v>
      </c>
      <c r="U378">
        <v>1</v>
      </c>
      <c r="V378" t="str">
        <f>IF(PCOS[[#This Row],[Have you been diagnosed with PCOS/PCOD?2]]=1,"YES","NO")</f>
        <v>NO</v>
      </c>
      <c r="W378">
        <v>0</v>
      </c>
      <c r="X378" t="str">
        <f>IF(PCOS[[#This Row],[Do you experience mood swings ?2]]=1,"YES","NO")</f>
        <v>NO</v>
      </c>
      <c r="Y378">
        <v>0</v>
      </c>
      <c r="Z378" t="str">
        <f>IF(PCOS[[#This Row],[Are your periods regular ?2]]=1,"YES","NO")</f>
        <v>YES</v>
      </c>
      <c r="AA378">
        <v>1</v>
      </c>
      <c r="AB378" t="s">
        <v>27</v>
      </c>
    </row>
    <row r="379" spans="1:28" x14ac:dyDescent="0.3">
      <c r="A379">
        <v>24</v>
      </c>
      <c r="B379" t="str" cm="1">
        <f t="array" ref="B379">_xlfn.IFS(PCOS[[#This Row],[Age (in Years)]]&lt;=19,"Teenagers",PCOS[[#This Row],[Age (in Years)]]&lt;=29,"20's",PCOS[[#This Row],[Age (in Years)]]&lt;=39,"30's",PCOS[[#This Row],[Age (in Years)]]&lt;=49,"40's",PCOS[[#This Row],[Age (in Years)]]&lt;=59,"50's",PCOS[[#This Row],[Age (in Years)]]&lt;=69,"60's")</f>
        <v>20's</v>
      </c>
      <c r="C379">
        <v>55</v>
      </c>
      <c r="D379">
        <v>157</v>
      </c>
      <c r="E379" t="str" cm="1">
        <f t="array" ref="E379">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379">
        <v>12</v>
      </c>
      <c r="G379" t="s">
        <v>19</v>
      </c>
      <c r="H379" t="str">
        <f>IF(PCOS[[#This Row],[Have you gained weight recently?2]]=1,"YES","NO")</f>
        <v>NO</v>
      </c>
      <c r="I379">
        <v>0</v>
      </c>
      <c r="J379" t="str">
        <f>IF(PCOS[[#This Row],[Do you have excessive body/facial hair growth ?2]]=1,"YES","NO")</f>
        <v>YES</v>
      </c>
      <c r="K379">
        <v>1</v>
      </c>
      <c r="L379" t="str">
        <f>IF(PCOS[[#This Row],[Are you noticing skin darkening recently?2]]=1,"YES","NO")</f>
        <v>NO</v>
      </c>
      <c r="M379">
        <v>0</v>
      </c>
      <c r="N379" t="str">
        <f>IF(PCOS[[#This Row],[Do have hair loss/hair thinning/baldness ?2]]=1,"YES","NO")</f>
        <v>YES</v>
      </c>
      <c r="O379">
        <v>1</v>
      </c>
      <c r="P379" t="str">
        <f>IF(PCOS[[#This Row],[Do you have pimples/acne on your face/jawline ?2]]=1,"YES","NO")</f>
        <v>YES</v>
      </c>
      <c r="Q379">
        <v>1</v>
      </c>
      <c r="R379" t="str">
        <f>IF(PCOS[[#This Row],[Do you eat fast food regularly ?2]]=1,"YES","NO")</f>
        <v>NO</v>
      </c>
      <c r="S379">
        <v>0</v>
      </c>
      <c r="T379" t="str">
        <f>IF(PCOS[[#This Row],[Do you exercise on a regular basis ?2]]=1,"YES","NO")</f>
        <v>YES</v>
      </c>
      <c r="U379">
        <v>1</v>
      </c>
      <c r="V379" t="str">
        <f>IF(PCOS[[#This Row],[Have you been diagnosed with PCOS/PCOD?2]]=1,"YES","NO")</f>
        <v>NO</v>
      </c>
      <c r="W379">
        <v>0</v>
      </c>
      <c r="X379" t="str">
        <f>IF(PCOS[[#This Row],[Do you experience mood swings ?2]]=1,"YES","NO")</f>
        <v>YES</v>
      </c>
      <c r="Y379">
        <v>1</v>
      </c>
      <c r="Z379" t="str">
        <f>IF(PCOS[[#This Row],[Are your periods regular ?2]]=1,"YES","NO")</f>
        <v>YES</v>
      </c>
      <c r="AA379">
        <v>1</v>
      </c>
      <c r="AB379" t="s">
        <v>29</v>
      </c>
    </row>
    <row r="380" spans="1:28" x14ac:dyDescent="0.3">
      <c r="A380">
        <v>25</v>
      </c>
      <c r="B380" t="str" cm="1">
        <f t="array" ref="B380">_xlfn.IFS(PCOS[[#This Row],[Age (in Years)]]&lt;=19,"Teenagers",PCOS[[#This Row],[Age (in Years)]]&lt;=29,"20's",PCOS[[#This Row],[Age (in Years)]]&lt;=39,"30's",PCOS[[#This Row],[Age (in Years)]]&lt;=49,"40's",PCOS[[#This Row],[Age (in Years)]]&lt;=59,"50's",PCOS[[#This Row],[Age (in Years)]]&lt;=69,"60's")</f>
        <v>20's</v>
      </c>
      <c r="C380">
        <v>80</v>
      </c>
      <c r="D380">
        <v>162</v>
      </c>
      <c r="E380" t="str" cm="1">
        <f t="array" ref="E380">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80">
        <v>14</v>
      </c>
      <c r="G380" t="s">
        <v>20</v>
      </c>
      <c r="H380" t="str">
        <f>IF(PCOS[[#This Row],[Have you gained weight recently?2]]=1,"YES","NO")</f>
        <v>YES</v>
      </c>
      <c r="I380">
        <v>1</v>
      </c>
      <c r="J380" t="str">
        <f>IF(PCOS[[#This Row],[Do you have excessive body/facial hair growth ?2]]=1,"YES","NO")</f>
        <v>NO</v>
      </c>
      <c r="K380">
        <v>0</v>
      </c>
      <c r="L380" t="str">
        <f>IF(PCOS[[#This Row],[Are you noticing skin darkening recently?2]]=1,"YES","NO")</f>
        <v>YES</v>
      </c>
      <c r="M380">
        <v>1</v>
      </c>
      <c r="N380" t="str">
        <f>IF(PCOS[[#This Row],[Do have hair loss/hair thinning/baldness ?2]]=1,"YES","NO")</f>
        <v>YES</v>
      </c>
      <c r="O380">
        <v>1</v>
      </c>
      <c r="P380" t="str">
        <f>IF(PCOS[[#This Row],[Do you have pimples/acne on your face/jawline ?2]]=1,"YES","NO")</f>
        <v>NO</v>
      </c>
      <c r="Q380">
        <v>0</v>
      </c>
      <c r="R380" t="str">
        <f>IF(PCOS[[#This Row],[Do you eat fast food regularly ?2]]=1,"YES","NO")</f>
        <v>NO</v>
      </c>
      <c r="S380">
        <v>0</v>
      </c>
      <c r="T380" t="str">
        <f>IF(PCOS[[#This Row],[Do you exercise on a regular basis ?2]]=1,"YES","NO")</f>
        <v>NO</v>
      </c>
      <c r="U380">
        <v>0</v>
      </c>
      <c r="V380" t="str">
        <f>IF(PCOS[[#This Row],[Have you been diagnosed with PCOS/PCOD?2]]=1,"YES","NO")</f>
        <v>YES</v>
      </c>
      <c r="W380">
        <v>1</v>
      </c>
      <c r="X380" t="str">
        <f>IF(PCOS[[#This Row],[Do you experience mood swings ?2]]=1,"YES","NO")</f>
        <v>YES</v>
      </c>
      <c r="Y380">
        <v>1</v>
      </c>
      <c r="Z380" t="str">
        <f>IF(PCOS[[#This Row],[Are your periods regular ?2]]=1,"YES","NO")</f>
        <v>NO</v>
      </c>
      <c r="AA380">
        <v>0</v>
      </c>
      <c r="AB380" t="s">
        <v>25</v>
      </c>
    </row>
    <row r="381" spans="1:28" x14ac:dyDescent="0.3">
      <c r="A381">
        <v>18</v>
      </c>
      <c r="B381" t="str" cm="1">
        <f t="array" ref="B381">_xlfn.IFS(PCOS[[#This Row],[Age (in Years)]]&lt;=19,"Teenagers",PCOS[[#This Row],[Age (in Years)]]&lt;=29,"20's",PCOS[[#This Row],[Age (in Years)]]&lt;=39,"30's",PCOS[[#This Row],[Age (in Years)]]&lt;=49,"40's",PCOS[[#This Row],[Age (in Years)]]&lt;=59,"50's",PCOS[[#This Row],[Age (in Years)]]&lt;=69,"60's")</f>
        <v>Teenagers</v>
      </c>
      <c r="C381">
        <v>44</v>
      </c>
      <c r="D381">
        <v>144</v>
      </c>
      <c r="E381" t="str" cm="1">
        <f t="array" ref="E381">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381">
        <v>15</v>
      </c>
      <c r="G381" t="s">
        <v>19</v>
      </c>
      <c r="H381" t="str">
        <f>IF(PCOS[[#This Row],[Have you gained weight recently?2]]=1,"YES","NO")</f>
        <v>NO</v>
      </c>
      <c r="I381">
        <v>0</v>
      </c>
      <c r="J381" t="str">
        <f>IF(PCOS[[#This Row],[Do you have excessive body/facial hair growth ?2]]=1,"YES","NO")</f>
        <v>YES</v>
      </c>
      <c r="K381">
        <v>1</v>
      </c>
      <c r="L381" t="str">
        <f>IF(PCOS[[#This Row],[Are you noticing skin darkening recently?2]]=1,"YES","NO")</f>
        <v>YES</v>
      </c>
      <c r="M381">
        <v>1</v>
      </c>
      <c r="N381" t="str">
        <f>IF(PCOS[[#This Row],[Do have hair loss/hair thinning/baldness ?2]]=1,"YES","NO")</f>
        <v>NO</v>
      </c>
      <c r="O381">
        <v>0</v>
      </c>
      <c r="P381" t="str">
        <f>IF(PCOS[[#This Row],[Do you have pimples/acne on your face/jawline ?2]]=1,"YES","NO")</f>
        <v>NO</v>
      </c>
      <c r="Q381">
        <v>0</v>
      </c>
      <c r="R381" t="str">
        <f>IF(PCOS[[#This Row],[Do you eat fast food regularly ?2]]=1,"YES","NO")</f>
        <v>NO</v>
      </c>
      <c r="S381">
        <v>0</v>
      </c>
      <c r="T381" t="str">
        <f>IF(PCOS[[#This Row],[Do you exercise on a regular basis ?2]]=1,"YES","NO")</f>
        <v>NO</v>
      </c>
      <c r="U381">
        <v>0</v>
      </c>
      <c r="V381" t="str">
        <f>IF(PCOS[[#This Row],[Have you been diagnosed with PCOS/PCOD?2]]=1,"YES","NO")</f>
        <v>NO</v>
      </c>
      <c r="W381">
        <v>0</v>
      </c>
      <c r="X381" t="str">
        <f>IF(PCOS[[#This Row],[Do you experience mood swings ?2]]=1,"YES","NO")</f>
        <v>YES</v>
      </c>
      <c r="Y381">
        <v>1</v>
      </c>
      <c r="Z381" t="str">
        <f>IF(PCOS[[#This Row],[Are your periods regular ?2]]=1,"YES","NO")</f>
        <v>YES</v>
      </c>
      <c r="AA381">
        <v>1</v>
      </c>
      <c r="AB381" t="s">
        <v>27</v>
      </c>
    </row>
    <row r="382" spans="1:28" x14ac:dyDescent="0.3">
      <c r="A382">
        <v>22</v>
      </c>
      <c r="B382" t="str" cm="1">
        <f t="array" ref="B382">_xlfn.IFS(PCOS[[#This Row],[Age (in Years)]]&lt;=19,"Teenagers",PCOS[[#This Row],[Age (in Years)]]&lt;=29,"20's",PCOS[[#This Row],[Age (in Years)]]&lt;=39,"30's",PCOS[[#This Row],[Age (in Years)]]&lt;=49,"40's",PCOS[[#This Row],[Age (in Years)]]&lt;=59,"50's",PCOS[[#This Row],[Age (in Years)]]&lt;=69,"60's")</f>
        <v>20's</v>
      </c>
      <c r="C382">
        <v>77</v>
      </c>
      <c r="D382">
        <v>168</v>
      </c>
      <c r="E382" t="str" cm="1">
        <f t="array" ref="E382">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382">
        <v>15</v>
      </c>
      <c r="G382" t="s">
        <v>19</v>
      </c>
      <c r="H382" t="str">
        <f>IF(PCOS[[#This Row],[Have you gained weight recently?2]]=1,"YES","NO")</f>
        <v>YES</v>
      </c>
      <c r="I382">
        <v>1</v>
      </c>
      <c r="J382" t="str">
        <f>IF(PCOS[[#This Row],[Do you have excessive body/facial hair growth ?2]]=1,"YES","NO")</f>
        <v>YES</v>
      </c>
      <c r="K382">
        <v>1</v>
      </c>
      <c r="L382" t="str">
        <f>IF(PCOS[[#This Row],[Are you noticing skin darkening recently?2]]=1,"YES","NO")</f>
        <v>YES</v>
      </c>
      <c r="M382">
        <v>1</v>
      </c>
      <c r="N382" t="str">
        <f>IF(PCOS[[#This Row],[Do have hair loss/hair thinning/baldness ?2]]=1,"YES","NO")</f>
        <v>YES</v>
      </c>
      <c r="O382">
        <v>1</v>
      </c>
      <c r="P382" t="str">
        <f>IF(PCOS[[#This Row],[Do you have pimples/acne on your face/jawline ?2]]=1,"YES","NO")</f>
        <v>YES</v>
      </c>
      <c r="Q382">
        <v>1</v>
      </c>
      <c r="R382" t="str">
        <f>IF(PCOS[[#This Row],[Do you eat fast food regularly ?2]]=1,"YES","NO")</f>
        <v>NO</v>
      </c>
      <c r="S382">
        <v>0</v>
      </c>
      <c r="T382" t="str">
        <f>IF(PCOS[[#This Row],[Do you exercise on a regular basis ?2]]=1,"YES","NO")</f>
        <v>NO</v>
      </c>
      <c r="U382">
        <v>0</v>
      </c>
      <c r="V382" t="str">
        <f>IF(PCOS[[#This Row],[Have you been diagnosed with PCOS/PCOD?2]]=1,"YES","NO")</f>
        <v>NO</v>
      </c>
      <c r="W382">
        <v>0</v>
      </c>
      <c r="X382" t="str">
        <f>IF(PCOS[[#This Row],[Do you experience mood swings ?2]]=1,"YES","NO")</f>
        <v>NO</v>
      </c>
      <c r="Y382">
        <v>0</v>
      </c>
      <c r="Z382" t="str">
        <f>IF(PCOS[[#This Row],[Are your periods regular ?2]]=1,"YES","NO")</f>
        <v>YES</v>
      </c>
      <c r="AA382">
        <v>1</v>
      </c>
      <c r="AB382" t="s">
        <v>25</v>
      </c>
    </row>
    <row r="383" spans="1:28" x14ac:dyDescent="0.3">
      <c r="A383">
        <v>21</v>
      </c>
      <c r="B383" t="str" cm="1">
        <f t="array" ref="B383">_xlfn.IFS(PCOS[[#This Row],[Age (in Years)]]&lt;=19,"Teenagers",PCOS[[#This Row],[Age (in Years)]]&lt;=29,"20's",PCOS[[#This Row],[Age (in Years)]]&lt;=39,"30's",PCOS[[#This Row],[Age (in Years)]]&lt;=49,"40's",PCOS[[#This Row],[Age (in Years)]]&lt;=59,"50's",PCOS[[#This Row],[Age (in Years)]]&lt;=69,"60's")</f>
        <v>20's</v>
      </c>
      <c r="C383">
        <v>80</v>
      </c>
      <c r="D383">
        <v>170</v>
      </c>
      <c r="E383" t="str" cm="1">
        <f t="array" ref="E383">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383">
        <v>11</v>
      </c>
      <c r="G383" t="s">
        <v>19</v>
      </c>
      <c r="H383" t="str">
        <f>IF(PCOS[[#This Row],[Have you gained weight recently?2]]=1,"YES","NO")</f>
        <v>NO</v>
      </c>
      <c r="I383">
        <v>0</v>
      </c>
      <c r="J383" t="str">
        <f>IF(PCOS[[#This Row],[Do you have excessive body/facial hair growth ?2]]=1,"YES","NO")</f>
        <v>NO</v>
      </c>
      <c r="K383">
        <v>0</v>
      </c>
      <c r="L383" t="str">
        <f>IF(PCOS[[#This Row],[Are you noticing skin darkening recently?2]]=1,"YES","NO")</f>
        <v>NO</v>
      </c>
      <c r="M383">
        <v>0</v>
      </c>
      <c r="N383" t="str">
        <f>IF(PCOS[[#This Row],[Do have hair loss/hair thinning/baldness ?2]]=1,"YES","NO")</f>
        <v>YES</v>
      </c>
      <c r="O383">
        <v>1</v>
      </c>
      <c r="P383" t="str">
        <f>IF(PCOS[[#This Row],[Do you have pimples/acne on your face/jawline ?2]]=1,"YES","NO")</f>
        <v>NO</v>
      </c>
      <c r="Q383">
        <v>0</v>
      </c>
      <c r="R383" t="str">
        <f>IF(PCOS[[#This Row],[Do you eat fast food regularly ?2]]=1,"YES","NO")</f>
        <v>YES</v>
      </c>
      <c r="S383">
        <v>1</v>
      </c>
      <c r="T383" t="str">
        <f>IF(PCOS[[#This Row],[Do you exercise on a regular basis ?2]]=1,"YES","NO")</f>
        <v>NO</v>
      </c>
      <c r="U383">
        <v>0</v>
      </c>
      <c r="V383" t="str">
        <f>IF(PCOS[[#This Row],[Have you been diagnosed with PCOS/PCOD?2]]=1,"YES","NO")</f>
        <v>NO</v>
      </c>
      <c r="W383">
        <v>0</v>
      </c>
      <c r="X383" t="str">
        <f>IF(PCOS[[#This Row],[Do you experience mood swings ?2]]=1,"YES","NO")</f>
        <v>YES</v>
      </c>
      <c r="Y383">
        <v>1</v>
      </c>
      <c r="Z383" t="str">
        <f>IF(PCOS[[#This Row],[Are your periods regular ?2]]=1,"YES","NO")</f>
        <v>YES</v>
      </c>
      <c r="AA383">
        <v>1</v>
      </c>
      <c r="AB383" t="s">
        <v>25</v>
      </c>
    </row>
    <row r="384" spans="1:28" x14ac:dyDescent="0.3">
      <c r="A384">
        <v>23</v>
      </c>
      <c r="B384" t="str" cm="1">
        <f t="array" ref="B384">_xlfn.IFS(PCOS[[#This Row],[Age (in Years)]]&lt;=19,"Teenagers",PCOS[[#This Row],[Age (in Years)]]&lt;=29,"20's",PCOS[[#This Row],[Age (in Years)]]&lt;=39,"30's",PCOS[[#This Row],[Age (in Years)]]&lt;=49,"40's",PCOS[[#This Row],[Age (in Years)]]&lt;=59,"50's",PCOS[[#This Row],[Age (in Years)]]&lt;=69,"60's")</f>
        <v>20's</v>
      </c>
      <c r="C384">
        <v>48</v>
      </c>
      <c r="D384">
        <v>150</v>
      </c>
      <c r="E384" t="str" cm="1">
        <f t="array" ref="E384">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384">
        <v>15</v>
      </c>
      <c r="G384" t="s">
        <v>19</v>
      </c>
      <c r="H384" t="str">
        <f>IF(PCOS[[#This Row],[Have you gained weight recently?2]]=1,"YES","NO")</f>
        <v>YES</v>
      </c>
      <c r="I384">
        <v>1</v>
      </c>
      <c r="J384" t="str">
        <f>IF(PCOS[[#This Row],[Do you have excessive body/facial hair growth ?2]]=1,"YES","NO")</f>
        <v>NO</v>
      </c>
      <c r="K384">
        <v>0</v>
      </c>
      <c r="L384" t="str">
        <f>IF(PCOS[[#This Row],[Are you noticing skin darkening recently?2]]=1,"YES","NO")</f>
        <v>YES</v>
      </c>
      <c r="M384">
        <v>1</v>
      </c>
      <c r="N384" t="str">
        <f>IF(PCOS[[#This Row],[Do have hair loss/hair thinning/baldness ?2]]=1,"YES","NO")</f>
        <v>YES</v>
      </c>
      <c r="O384">
        <v>1</v>
      </c>
      <c r="P384" t="str">
        <f>IF(PCOS[[#This Row],[Do you have pimples/acne on your face/jawline ?2]]=1,"YES","NO")</f>
        <v>YES</v>
      </c>
      <c r="Q384">
        <v>1</v>
      </c>
      <c r="R384" t="str">
        <f>IF(PCOS[[#This Row],[Do you eat fast food regularly ?2]]=1,"YES","NO")</f>
        <v>YES</v>
      </c>
      <c r="S384">
        <v>1</v>
      </c>
      <c r="T384" t="str">
        <f>IF(PCOS[[#This Row],[Do you exercise on a regular basis ?2]]=1,"YES","NO")</f>
        <v>YES</v>
      </c>
      <c r="U384">
        <v>1</v>
      </c>
      <c r="V384" t="str">
        <f>IF(PCOS[[#This Row],[Have you been diagnosed with PCOS/PCOD?2]]=1,"YES","NO")</f>
        <v>NO</v>
      </c>
      <c r="W384">
        <v>0</v>
      </c>
      <c r="X384" t="str">
        <f>IF(PCOS[[#This Row],[Do you experience mood swings ?2]]=1,"YES","NO")</f>
        <v>NO</v>
      </c>
      <c r="Y384">
        <v>0</v>
      </c>
      <c r="Z384" t="str">
        <f>IF(PCOS[[#This Row],[Are your periods regular ?2]]=1,"YES","NO")</f>
        <v>YES</v>
      </c>
      <c r="AA384">
        <v>1</v>
      </c>
      <c r="AB384" t="s">
        <v>29</v>
      </c>
    </row>
    <row r="385" spans="1:28" x14ac:dyDescent="0.3">
      <c r="A385">
        <v>25</v>
      </c>
      <c r="B385" t="str" cm="1">
        <f t="array" ref="B385">_xlfn.IFS(PCOS[[#This Row],[Age (in Years)]]&lt;=19,"Teenagers",PCOS[[#This Row],[Age (in Years)]]&lt;=29,"20's",PCOS[[#This Row],[Age (in Years)]]&lt;=39,"30's",PCOS[[#This Row],[Age (in Years)]]&lt;=49,"40's",PCOS[[#This Row],[Age (in Years)]]&lt;=59,"50's",PCOS[[#This Row],[Age (in Years)]]&lt;=69,"60's")</f>
        <v>20's</v>
      </c>
      <c r="C385">
        <v>88</v>
      </c>
      <c r="D385">
        <v>164</v>
      </c>
      <c r="E385" t="str" cm="1">
        <f t="array" ref="E385">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385">
        <v>15</v>
      </c>
      <c r="G385" t="s">
        <v>21</v>
      </c>
      <c r="H385" t="str">
        <f>IF(PCOS[[#This Row],[Have you gained weight recently?2]]=1,"YES","NO")</f>
        <v>YES</v>
      </c>
      <c r="I385">
        <v>1</v>
      </c>
      <c r="J385" t="str">
        <f>IF(PCOS[[#This Row],[Do you have excessive body/facial hair growth ?2]]=1,"YES","NO")</f>
        <v>YES</v>
      </c>
      <c r="K385">
        <v>1</v>
      </c>
      <c r="L385" t="str">
        <f>IF(PCOS[[#This Row],[Are you noticing skin darkening recently?2]]=1,"YES","NO")</f>
        <v>YES</v>
      </c>
      <c r="M385">
        <v>1</v>
      </c>
      <c r="N385" t="str">
        <f>IF(PCOS[[#This Row],[Do have hair loss/hair thinning/baldness ?2]]=1,"YES","NO")</f>
        <v>YES</v>
      </c>
      <c r="O385">
        <v>1</v>
      </c>
      <c r="P385" t="str">
        <f>IF(PCOS[[#This Row],[Do you have pimples/acne on your face/jawline ?2]]=1,"YES","NO")</f>
        <v>NO</v>
      </c>
      <c r="Q385">
        <v>0</v>
      </c>
      <c r="R385" t="str">
        <f>IF(PCOS[[#This Row],[Do you eat fast food regularly ?2]]=1,"YES","NO")</f>
        <v>YES</v>
      </c>
      <c r="S385">
        <v>1</v>
      </c>
      <c r="T385" t="str">
        <f>IF(PCOS[[#This Row],[Do you exercise on a regular basis ?2]]=1,"YES","NO")</f>
        <v>YES</v>
      </c>
      <c r="U385">
        <v>1</v>
      </c>
      <c r="V385" t="str">
        <f>IF(PCOS[[#This Row],[Have you been diagnosed with PCOS/PCOD?2]]=1,"YES","NO")</f>
        <v>YES</v>
      </c>
      <c r="W385">
        <v>1</v>
      </c>
      <c r="X385" t="str">
        <f>IF(PCOS[[#This Row],[Do you experience mood swings ?2]]=1,"YES","NO")</f>
        <v>YES</v>
      </c>
      <c r="Y385">
        <v>1</v>
      </c>
      <c r="Z385" t="str">
        <f>IF(PCOS[[#This Row],[Are your periods regular ?2]]=1,"YES","NO")</f>
        <v>NO</v>
      </c>
      <c r="AA385">
        <v>0</v>
      </c>
      <c r="AB385" t="s">
        <v>23</v>
      </c>
    </row>
    <row r="386" spans="1:28" x14ac:dyDescent="0.3">
      <c r="A386">
        <v>25</v>
      </c>
      <c r="B386" t="str" cm="1">
        <f t="array" ref="B386">_xlfn.IFS(PCOS[[#This Row],[Age (in Years)]]&lt;=19,"Teenagers",PCOS[[#This Row],[Age (in Years)]]&lt;=29,"20's",PCOS[[#This Row],[Age (in Years)]]&lt;=39,"30's",PCOS[[#This Row],[Age (in Years)]]&lt;=49,"40's",PCOS[[#This Row],[Age (in Years)]]&lt;=59,"50's",PCOS[[#This Row],[Age (in Years)]]&lt;=69,"60's")</f>
        <v>20's</v>
      </c>
      <c r="C386">
        <v>54</v>
      </c>
      <c r="D386">
        <v>167</v>
      </c>
      <c r="E386" t="str" cm="1">
        <f t="array" ref="E386">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386">
        <v>11</v>
      </c>
      <c r="G386" t="s">
        <v>19</v>
      </c>
      <c r="H386" t="str">
        <f>IF(PCOS[[#This Row],[Have you gained weight recently?2]]=1,"YES","NO")</f>
        <v>NO</v>
      </c>
      <c r="I386">
        <v>0</v>
      </c>
      <c r="J386" t="str">
        <f>IF(PCOS[[#This Row],[Do you have excessive body/facial hair growth ?2]]=1,"YES","NO")</f>
        <v>NO</v>
      </c>
      <c r="K386">
        <v>0</v>
      </c>
      <c r="L386" t="str">
        <f>IF(PCOS[[#This Row],[Are you noticing skin darkening recently?2]]=1,"YES","NO")</f>
        <v>NO</v>
      </c>
      <c r="M386">
        <v>0</v>
      </c>
      <c r="N386" t="str">
        <f>IF(PCOS[[#This Row],[Do have hair loss/hair thinning/baldness ?2]]=1,"YES","NO")</f>
        <v>YES</v>
      </c>
      <c r="O386">
        <v>1</v>
      </c>
      <c r="P386" t="str">
        <f>IF(PCOS[[#This Row],[Do you have pimples/acne on your face/jawline ?2]]=1,"YES","NO")</f>
        <v>YES</v>
      </c>
      <c r="Q386">
        <v>1</v>
      </c>
      <c r="R386" t="str">
        <f>IF(PCOS[[#This Row],[Do you eat fast food regularly ?2]]=1,"YES","NO")</f>
        <v>YES</v>
      </c>
      <c r="S386">
        <v>1</v>
      </c>
      <c r="T386" t="str">
        <f>IF(PCOS[[#This Row],[Do you exercise on a regular basis ?2]]=1,"YES","NO")</f>
        <v>NO</v>
      </c>
      <c r="U386">
        <v>0</v>
      </c>
      <c r="V386" t="str">
        <f>IF(PCOS[[#This Row],[Have you been diagnosed with PCOS/PCOD?2]]=1,"YES","NO")</f>
        <v>NO</v>
      </c>
      <c r="W386">
        <v>0</v>
      </c>
      <c r="X386" t="str">
        <f>IF(PCOS[[#This Row],[Do you experience mood swings ?2]]=1,"YES","NO")</f>
        <v>YES</v>
      </c>
      <c r="Y386">
        <v>1</v>
      </c>
      <c r="Z386" t="str">
        <f>IF(PCOS[[#This Row],[Are your periods regular ?2]]=1,"YES","NO")</f>
        <v>YES</v>
      </c>
      <c r="AA386">
        <v>1</v>
      </c>
      <c r="AB386" t="s">
        <v>29</v>
      </c>
    </row>
    <row r="387" spans="1:28" x14ac:dyDescent="0.3">
      <c r="A387">
        <v>25</v>
      </c>
      <c r="B387" t="str" cm="1">
        <f t="array" ref="B387">_xlfn.IFS(PCOS[[#This Row],[Age (in Years)]]&lt;=19,"Teenagers",PCOS[[#This Row],[Age (in Years)]]&lt;=29,"20's",PCOS[[#This Row],[Age (in Years)]]&lt;=39,"30's",PCOS[[#This Row],[Age (in Years)]]&lt;=49,"40's",PCOS[[#This Row],[Age (in Years)]]&lt;=59,"50's",PCOS[[#This Row],[Age (in Years)]]&lt;=69,"60's")</f>
        <v>20's</v>
      </c>
      <c r="C387">
        <v>65</v>
      </c>
      <c r="D387">
        <v>165</v>
      </c>
      <c r="E387" t="str" cm="1">
        <f t="array" ref="E387">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87">
        <v>13</v>
      </c>
      <c r="G387" t="s">
        <v>21</v>
      </c>
      <c r="H387" t="str">
        <f>IF(PCOS[[#This Row],[Have you gained weight recently?2]]=1,"YES","NO")</f>
        <v>YES</v>
      </c>
      <c r="I387">
        <v>1</v>
      </c>
      <c r="J387" t="str">
        <f>IF(PCOS[[#This Row],[Do you have excessive body/facial hair growth ?2]]=1,"YES","NO")</f>
        <v>YES</v>
      </c>
      <c r="K387">
        <v>1</v>
      </c>
      <c r="L387" t="str">
        <f>IF(PCOS[[#This Row],[Are you noticing skin darkening recently?2]]=1,"YES","NO")</f>
        <v>YES</v>
      </c>
      <c r="M387">
        <v>1</v>
      </c>
      <c r="N387" t="str">
        <f>IF(PCOS[[#This Row],[Do have hair loss/hair thinning/baldness ?2]]=1,"YES","NO")</f>
        <v>YES</v>
      </c>
      <c r="O387">
        <v>1</v>
      </c>
      <c r="P387" t="str">
        <f>IF(PCOS[[#This Row],[Do you have pimples/acne on your face/jawline ?2]]=1,"YES","NO")</f>
        <v>NO</v>
      </c>
      <c r="Q387">
        <v>0</v>
      </c>
      <c r="R387" t="str">
        <f>IF(PCOS[[#This Row],[Do you eat fast food regularly ?2]]=1,"YES","NO")</f>
        <v>YES</v>
      </c>
      <c r="S387">
        <v>1</v>
      </c>
      <c r="T387" t="str">
        <f>IF(PCOS[[#This Row],[Do you exercise on a regular basis ?2]]=1,"YES","NO")</f>
        <v>NO</v>
      </c>
      <c r="U387">
        <v>0</v>
      </c>
      <c r="V387" t="str">
        <f>IF(PCOS[[#This Row],[Have you been diagnosed with PCOS/PCOD?2]]=1,"YES","NO")</f>
        <v>YES</v>
      </c>
      <c r="W387">
        <v>1</v>
      </c>
      <c r="X387" t="str">
        <f>IF(PCOS[[#This Row],[Do you experience mood swings ?2]]=1,"YES","NO")</f>
        <v>YES</v>
      </c>
      <c r="Y387">
        <v>1</v>
      </c>
      <c r="Z387" t="str">
        <f>IF(PCOS[[#This Row],[Are your periods regular ?2]]=1,"YES","NO")</f>
        <v>NO</v>
      </c>
      <c r="AA387">
        <v>0</v>
      </c>
      <c r="AB387" t="s">
        <v>29</v>
      </c>
    </row>
    <row r="388" spans="1:28" x14ac:dyDescent="0.3">
      <c r="A388">
        <v>23</v>
      </c>
      <c r="B388" t="str" cm="1">
        <f t="array" ref="B388">_xlfn.IFS(PCOS[[#This Row],[Age (in Years)]]&lt;=19,"Teenagers",PCOS[[#This Row],[Age (in Years)]]&lt;=29,"20's",PCOS[[#This Row],[Age (in Years)]]&lt;=39,"30's",PCOS[[#This Row],[Age (in Years)]]&lt;=49,"40's",PCOS[[#This Row],[Age (in Years)]]&lt;=59,"50's",PCOS[[#This Row],[Age (in Years)]]&lt;=69,"60's")</f>
        <v>20's</v>
      </c>
      <c r="C388">
        <v>45</v>
      </c>
      <c r="D388">
        <v>150</v>
      </c>
      <c r="E388" t="str" cm="1">
        <f t="array" ref="E388">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88">
        <v>13</v>
      </c>
      <c r="G388" t="s">
        <v>19</v>
      </c>
      <c r="H388" t="str">
        <f>IF(PCOS[[#This Row],[Have you gained weight recently?2]]=1,"YES","NO")</f>
        <v>NO</v>
      </c>
      <c r="I388">
        <v>0</v>
      </c>
      <c r="J388" t="str">
        <f>IF(PCOS[[#This Row],[Do you have excessive body/facial hair growth ?2]]=1,"YES","NO")</f>
        <v>NO</v>
      </c>
      <c r="K388">
        <v>0</v>
      </c>
      <c r="L388" t="str">
        <f>IF(PCOS[[#This Row],[Are you noticing skin darkening recently?2]]=1,"YES","NO")</f>
        <v>NO</v>
      </c>
      <c r="M388">
        <v>0</v>
      </c>
      <c r="N388" t="str">
        <f>IF(PCOS[[#This Row],[Do have hair loss/hair thinning/baldness ?2]]=1,"YES","NO")</f>
        <v>YES</v>
      </c>
      <c r="O388">
        <v>1</v>
      </c>
      <c r="P388" t="str">
        <f>IF(PCOS[[#This Row],[Do you have pimples/acne on your face/jawline ?2]]=1,"YES","NO")</f>
        <v>YES</v>
      </c>
      <c r="Q388">
        <v>1</v>
      </c>
      <c r="R388" t="str">
        <f>IF(PCOS[[#This Row],[Do you eat fast food regularly ?2]]=1,"YES","NO")</f>
        <v>NO</v>
      </c>
      <c r="S388">
        <v>0</v>
      </c>
      <c r="T388" t="str">
        <f>IF(PCOS[[#This Row],[Do you exercise on a regular basis ?2]]=1,"YES","NO")</f>
        <v>NO</v>
      </c>
      <c r="U388">
        <v>0</v>
      </c>
      <c r="V388" t="str">
        <f>IF(PCOS[[#This Row],[Have you been diagnosed with PCOS/PCOD?2]]=1,"YES","NO")</f>
        <v>NO</v>
      </c>
      <c r="W388">
        <v>0</v>
      </c>
      <c r="X388" t="str">
        <f>IF(PCOS[[#This Row],[Do you experience mood swings ?2]]=1,"YES","NO")</f>
        <v>YES</v>
      </c>
      <c r="Y388">
        <v>1</v>
      </c>
      <c r="Z388" t="str">
        <f>IF(PCOS[[#This Row],[Are your periods regular ?2]]=1,"YES","NO")</f>
        <v>YES</v>
      </c>
      <c r="AA388">
        <v>1</v>
      </c>
      <c r="AB388" t="s">
        <v>29</v>
      </c>
    </row>
    <row r="389" spans="1:28" x14ac:dyDescent="0.3">
      <c r="A389">
        <v>37</v>
      </c>
      <c r="B389" t="str" cm="1">
        <f t="array" ref="B389">_xlfn.IFS(PCOS[[#This Row],[Age (in Years)]]&lt;=19,"Teenagers",PCOS[[#This Row],[Age (in Years)]]&lt;=29,"20's",PCOS[[#This Row],[Age (in Years)]]&lt;=39,"30's",PCOS[[#This Row],[Age (in Years)]]&lt;=49,"40's",PCOS[[#This Row],[Age (in Years)]]&lt;=59,"50's",PCOS[[#This Row],[Age (in Years)]]&lt;=69,"60's")</f>
        <v>30's</v>
      </c>
      <c r="C389">
        <v>68</v>
      </c>
      <c r="D389">
        <v>142</v>
      </c>
      <c r="E389" t="str" cm="1">
        <f t="array" ref="E389">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389">
        <v>15</v>
      </c>
      <c r="G389" t="s">
        <v>19</v>
      </c>
      <c r="H389" t="str">
        <f>IF(PCOS[[#This Row],[Have you gained weight recently?2]]=1,"YES","NO")</f>
        <v>YES</v>
      </c>
      <c r="I389">
        <v>1</v>
      </c>
      <c r="J389" t="str">
        <f>IF(PCOS[[#This Row],[Do you have excessive body/facial hair growth ?2]]=1,"YES","NO")</f>
        <v>NO</v>
      </c>
      <c r="K389">
        <v>0</v>
      </c>
      <c r="L389" t="str">
        <f>IF(PCOS[[#This Row],[Are you noticing skin darkening recently?2]]=1,"YES","NO")</f>
        <v>YES</v>
      </c>
      <c r="M389">
        <v>1</v>
      </c>
      <c r="N389" t="str">
        <f>IF(PCOS[[#This Row],[Do have hair loss/hair thinning/baldness ?2]]=1,"YES","NO")</f>
        <v>YES</v>
      </c>
      <c r="O389">
        <v>1</v>
      </c>
      <c r="P389" t="str">
        <f>IF(PCOS[[#This Row],[Do you have pimples/acne on your face/jawline ?2]]=1,"YES","NO")</f>
        <v>NO</v>
      </c>
      <c r="Q389">
        <v>0</v>
      </c>
      <c r="R389" t="str">
        <f>IF(PCOS[[#This Row],[Do you eat fast food regularly ?2]]=1,"YES","NO")</f>
        <v>NO</v>
      </c>
      <c r="S389">
        <v>0</v>
      </c>
      <c r="T389" t="str">
        <f>IF(PCOS[[#This Row],[Do you exercise on a regular basis ?2]]=1,"YES","NO")</f>
        <v>NO</v>
      </c>
      <c r="U389">
        <v>0</v>
      </c>
      <c r="V389" t="str">
        <f>IF(PCOS[[#This Row],[Have you been diagnosed with PCOS/PCOD?2]]=1,"YES","NO")</f>
        <v>NO</v>
      </c>
      <c r="W389">
        <v>0</v>
      </c>
      <c r="X389" t="str">
        <f>IF(PCOS[[#This Row],[Do you experience mood swings ?2]]=1,"YES","NO")</f>
        <v>YES</v>
      </c>
      <c r="Y389">
        <v>1</v>
      </c>
      <c r="Z389" t="str">
        <f>IF(PCOS[[#This Row],[Are your periods regular ?2]]=1,"YES","NO")</f>
        <v>YES</v>
      </c>
      <c r="AA389">
        <v>1</v>
      </c>
      <c r="AB389" t="s">
        <v>29</v>
      </c>
    </row>
    <row r="390" spans="1:28" x14ac:dyDescent="0.3">
      <c r="A390">
        <v>19</v>
      </c>
      <c r="B390" t="str" cm="1">
        <f t="array" ref="B390">_xlfn.IFS(PCOS[[#This Row],[Age (in Years)]]&lt;=19,"Teenagers",PCOS[[#This Row],[Age (in Years)]]&lt;=29,"20's",PCOS[[#This Row],[Age (in Years)]]&lt;=39,"30's",PCOS[[#This Row],[Age (in Years)]]&lt;=49,"40's",PCOS[[#This Row],[Age (in Years)]]&lt;=59,"50's",PCOS[[#This Row],[Age (in Years)]]&lt;=69,"60's")</f>
        <v>Teenagers</v>
      </c>
      <c r="C390">
        <v>51</v>
      </c>
      <c r="D390">
        <v>161</v>
      </c>
      <c r="E390" t="str" cm="1">
        <f t="array" ref="E390">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390">
        <v>15</v>
      </c>
      <c r="G390" t="s">
        <v>19</v>
      </c>
      <c r="H390" t="str">
        <f>IF(PCOS[[#This Row],[Have you gained weight recently?2]]=1,"YES","NO")</f>
        <v>YES</v>
      </c>
      <c r="I390">
        <v>1</v>
      </c>
      <c r="J390" t="str">
        <f>IF(PCOS[[#This Row],[Do you have excessive body/facial hair growth ?2]]=1,"YES","NO")</f>
        <v>NO</v>
      </c>
      <c r="K390">
        <v>0</v>
      </c>
      <c r="L390" t="str">
        <f>IF(PCOS[[#This Row],[Are you noticing skin darkening recently?2]]=1,"YES","NO")</f>
        <v>NO</v>
      </c>
      <c r="M390">
        <v>0</v>
      </c>
      <c r="N390" t="str">
        <f>IF(PCOS[[#This Row],[Do have hair loss/hair thinning/baldness ?2]]=1,"YES","NO")</f>
        <v>NO</v>
      </c>
      <c r="O390">
        <v>0</v>
      </c>
      <c r="P390" t="str">
        <f>IF(PCOS[[#This Row],[Do you have pimples/acne on your face/jawline ?2]]=1,"YES","NO")</f>
        <v>NO</v>
      </c>
      <c r="Q390">
        <v>0</v>
      </c>
      <c r="R390" t="str">
        <f>IF(PCOS[[#This Row],[Do you eat fast food regularly ?2]]=1,"YES","NO")</f>
        <v>YES</v>
      </c>
      <c r="S390">
        <v>1</v>
      </c>
      <c r="T390" t="str">
        <f>IF(PCOS[[#This Row],[Do you exercise on a regular basis ?2]]=1,"YES","NO")</f>
        <v>NO</v>
      </c>
      <c r="U390">
        <v>0</v>
      </c>
      <c r="V390" t="str">
        <f>IF(PCOS[[#This Row],[Have you been diagnosed with PCOS/PCOD?2]]=1,"YES","NO")</f>
        <v>NO</v>
      </c>
      <c r="W390">
        <v>0</v>
      </c>
      <c r="X390" t="str">
        <f>IF(PCOS[[#This Row],[Do you experience mood swings ?2]]=1,"YES","NO")</f>
        <v>YES</v>
      </c>
      <c r="Y390">
        <v>1</v>
      </c>
      <c r="Z390" t="str">
        <f>IF(PCOS[[#This Row],[Are your periods regular ?2]]=1,"YES","NO")</f>
        <v>YES</v>
      </c>
      <c r="AA390">
        <v>1</v>
      </c>
      <c r="AB390" t="s">
        <v>31</v>
      </c>
    </row>
    <row r="391" spans="1:28" x14ac:dyDescent="0.3">
      <c r="A391">
        <v>25</v>
      </c>
      <c r="B391" t="str" cm="1">
        <f t="array" ref="B391">_xlfn.IFS(PCOS[[#This Row],[Age (in Years)]]&lt;=19,"Teenagers",PCOS[[#This Row],[Age (in Years)]]&lt;=29,"20's",PCOS[[#This Row],[Age (in Years)]]&lt;=39,"30's",PCOS[[#This Row],[Age (in Years)]]&lt;=49,"40's",PCOS[[#This Row],[Age (in Years)]]&lt;=59,"50's",PCOS[[#This Row],[Age (in Years)]]&lt;=69,"60's")</f>
        <v>20's</v>
      </c>
      <c r="C391">
        <v>65</v>
      </c>
      <c r="D391">
        <v>161</v>
      </c>
      <c r="E391" t="str" cm="1">
        <f t="array" ref="E391">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91">
        <v>13</v>
      </c>
      <c r="G391" t="s">
        <v>19</v>
      </c>
      <c r="H391" t="str">
        <f>IF(PCOS[[#This Row],[Have you gained weight recently?2]]=1,"YES","NO")</f>
        <v>NO</v>
      </c>
      <c r="I391">
        <v>0</v>
      </c>
      <c r="J391" t="str">
        <f>IF(PCOS[[#This Row],[Do you have excessive body/facial hair growth ?2]]=1,"YES","NO")</f>
        <v>NO</v>
      </c>
      <c r="K391">
        <v>0</v>
      </c>
      <c r="L391" t="str">
        <f>IF(PCOS[[#This Row],[Are you noticing skin darkening recently?2]]=1,"YES","NO")</f>
        <v>NO</v>
      </c>
      <c r="M391">
        <v>0</v>
      </c>
      <c r="N391" t="str">
        <f>IF(PCOS[[#This Row],[Do have hair loss/hair thinning/baldness ?2]]=1,"YES","NO")</f>
        <v>NO</v>
      </c>
      <c r="O391">
        <v>0</v>
      </c>
      <c r="P391" t="str">
        <f>IF(PCOS[[#This Row],[Do you have pimples/acne on your face/jawline ?2]]=1,"YES","NO")</f>
        <v>NO</v>
      </c>
      <c r="Q391">
        <v>0</v>
      </c>
      <c r="R391" t="str">
        <f>IF(PCOS[[#This Row],[Do you eat fast food regularly ?2]]=1,"YES","NO")</f>
        <v>YES</v>
      </c>
      <c r="S391">
        <v>1</v>
      </c>
      <c r="T391" t="str">
        <f>IF(PCOS[[#This Row],[Do you exercise on a regular basis ?2]]=1,"YES","NO")</f>
        <v>YES</v>
      </c>
      <c r="U391">
        <v>1</v>
      </c>
      <c r="V391" t="str">
        <f>IF(PCOS[[#This Row],[Have you been diagnosed with PCOS/PCOD?2]]=1,"YES","NO")</f>
        <v>NO</v>
      </c>
      <c r="W391">
        <v>0</v>
      </c>
      <c r="X391" t="str">
        <f>IF(PCOS[[#This Row],[Do you experience mood swings ?2]]=1,"YES","NO")</f>
        <v>YES</v>
      </c>
      <c r="Y391">
        <v>1</v>
      </c>
      <c r="Z391" t="str">
        <f>IF(PCOS[[#This Row],[Are your periods regular ?2]]=1,"YES","NO")</f>
        <v>YES</v>
      </c>
      <c r="AA391">
        <v>1</v>
      </c>
      <c r="AB391" t="s">
        <v>29</v>
      </c>
    </row>
    <row r="392" spans="1:28" x14ac:dyDescent="0.3">
      <c r="A392">
        <v>42</v>
      </c>
      <c r="B392" t="str" cm="1">
        <f t="array" ref="B392">_xlfn.IFS(PCOS[[#This Row],[Age (in Years)]]&lt;=19,"Teenagers",PCOS[[#This Row],[Age (in Years)]]&lt;=29,"20's",PCOS[[#This Row],[Age (in Years)]]&lt;=39,"30's",PCOS[[#This Row],[Age (in Years)]]&lt;=49,"40's",PCOS[[#This Row],[Age (in Years)]]&lt;=59,"50's",PCOS[[#This Row],[Age (in Years)]]&lt;=69,"60's")</f>
        <v>40's</v>
      </c>
      <c r="C392">
        <v>70</v>
      </c>
      <c r="D392">
        <v>144</v>
      </c>
      <c r="E392" t="str" cm="1">
        <f t="array" ref="E392">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92">
        <v>13</v>
      </c>
      <c r="G392" t="s">
        <v>19</v>
      </c>
      <c r="H392" t="str">
        <f>IF(PCOS[[#This Row],[Have you gained weight recently?2]]=1,"YES","NO")</f>
        <v>NO</v>
      </c>
      <c r="I392">
        <v>0</v>
      </c>
      <c r="J392" t="str">
        <f>IF(PCOS[[#This Row],[Do you have excessive body/facial hair growth ?2]]=1,"YES","NO")</f>
        <v>NO</v>
      </c>
      <c r="K392">
        <v>0</v>
      </c>
      <c r="L392" t="str">
        <f>IF(PCOS[[#This Row],[Are you noticing skin darkening recently?2]]=1,"YES","NO")</f>
        <v>NO</v>
      </c>
      <c r="M392">
        <v>0</v>
      </c>
      <c r="N392" t="str">
        <f>IF(PCOS[[#This Row],[Do have hair loss/hair thinning/baldness ?2]]=1,"YES","NO")</f>
        <v>YES</v>
      </c>
      <c r="O392">
        <v>1</v>
      </c>
      <c r="P392" t="str">
        <f>IF(PCOS[[#This Row],[Do you have pimples/acne on your face/jawline ?2]]=1,"YES","NO")</f>
        <v>NO</v>
      </c>
      <c r="Q392">
        <v>0</v>
      </c>
      <c r="R392" t="str">
        <f>IF(PCOS[[#This Row],[Do you eat fast food regularly ?2]]=1,"YES","NO")</f>
        <v>NO</v>
      </c>
      <c r="S392">
        <v>0</v>
      </c>
      <c r="T392" t="str">
        <f>IF(PCOS[[#This Row],[Do you exercise on a regular basis ?2]]=1,"YES","NO")</f>
        <v>NO</v>
      </c>
      <c r="U392">
        <v>0</v>
      </c>
      <c r="V392" t="str">
        <f>IF(PCOS[[#This Row],[Have you been diagnosed with PCOS/PCOD?2]]=1,"YES","NO")</f>
        <v>NO</v>
      </c>
      <c r="W392">
        <v>0</v>
      </c>
      <c r="X392" t="str">
        <f>IF(PCOS[[#This Row],[Do you experience mood swings ?2]]=1,"YES","NO")</f>
        <v>NO</v>
      </c>
      <c r="Y392">
        <v>0</v>
      </c>
      <c r="Z392" t="str">
        <f>IF(PCOS[[#This Row],[Are your periods regular ?2]]=1,"YES","NO")</f>
        <v>YES</v>
      </c>
      <c r="AA392">
        <v>1</v>
      </c>
      <c r="AB392" t="s">
        <v>27</v>
      </c>
    </row>
    <row r="393" spans="1:28" x14ac:dyDescent="0.3">
      <c r="A393">
        <v>20</v>
      </c>
      <c r="B393" t="str" cm="1">
        <f t="array" ref="B393">_xlfn.IFS(PCOS[[#This Row],[Age (in Years)]]&lt;=19,"Teenagers",PCOS[[#This Row],[Age (in Years)]]&lt;=29,"20's",PCOS[[#This Row],[Age (in Years)]]&lt;=39,"30's",PCOS[[#This Row],[Age (in Years)]]&lt;=49,"40's",PCOS[[#This Row],[Age (in Years)]]&lt;=59,"50's",PCOS[[#This Row],[Age (in Years)]]&lt;=69,"60's")</f>
        <v>20's</v>
      </c>
      <c r="C393">
        <v>57</v>
      </c>
      <c r="D393">
        <v>152</v>
      </c>
      <c r="E393" t="str" cm="1">
        <f t="array" ref="E393">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393">
        <v>15</v>
      </c>
      <c r="G393" t="s">
        <v>19</v>
      </c>
      <c r="H393" t="str">
        <f>IF(PCOS[[#This Row],[Have you gained weight recently?2]]=1,"YES","NO")</f>
        <v>NO</v>
      </c>
      <c r="I393">
        <v>0</v>
      </c>
      <c r="J393" t="str">
        <f>IF(PCOS[[#This Row],[Do you have excessive body/facial hair growth ?2]]=1,"YES","NO")</f>
        <v>NO</v>
      </c>
      <c r="K393">
        <v>0</v>
      </c>
      <c r="L393" t="str">
        <f>IF(PCOS[[#This Row],[Are you noticing skin darkening recently?2]]=1,"YES","NO")</f>
        <v>NO</v>
      </c>
      <c r="M393">
        <v>0</v>
      </c>
      <c r="N393" t="str">
        <f>IF(PCOS[[#This Row],[Do have hair loss/hair thinning/baldness ?2]]=1,"YES","NO")</f>
        <v>NO</v>
      </c>
      <c r="O393">
        <v>0</v>
      </c>
      <c r="P393" t="str">
        <f>IF(PCOS[[#This Row],[Do you have pimples/acne on your face/jawline ?2]]=1,"YES","NO")</f>
        <v>NO</v>
      </c>
      <c r="Q393">
        <v>0</v>
      </c>
      <c r="R393" t="str">
        <f>IF(PCOS[[#This Row],[Do you eat fast food regularly ?2]]=1,"YES","NO")</f>
        <v>NO</v>
      </c>
      <c r="S393">
        <v>0</v>
      </c>
      <c r="T393" t="str">
        <f>IF(PCOS[[#This Row],[Do you exercise on a regular basis ?2]]=1,"YES","NO")</f>
        <v>NO</v>
      </c>
      <c r="U393">
        <v>0</v>
      </c>
      <c r="V393" t="str">
        <f>IF(PCOS[[#This Row],[Have you been diagnosed with PCOS/PCOD?2]]=1,"YES","NO")</f>
        <v>NO</v>
      </c>
      <c r="W393">
        <v>0</v>
      </c>
      <c r="X393" t="str">
        <f>IF(PCOS[[#This Row],[Do you experience mood swings ?2]]=1,"YES","NO")</f>
        <v>NO</v>
      </c>
      <c r="Y393">
        <v>0</v>
      </c>
      <c r="Z393" t="str">
        <f>IF(PCOS[[#This Row],[Are your periods regular ?2]]=1,"YES","NO")</f>
        <v>YES</v>
      </c>
      <c r="AA393">
        <v>1</v>
      </c>
      <c r="AB393" t="s">
        <v>27</v>
      </c>
    </row>
    <row r="394" spans="1:28" x14ac:dyDescent="0.3">
      <c r="A394">
        <v>24</v>
      </c>
      <c r="B394" t="str" cm="1">
        <f t="array" ref="B394">_xlfn.IFS(PCOS[[#This Row],[Age (in Years)]]&lt;=19,"Teenagers",PCOS[[#This Row],[Age (in Years)]]&lt;=29,"20's",PCOS[[#This Row],[Age (in Years)]]&lt;=39,"30's",PCOS[[#This Row],[Age (in Years)]]&lt;=49,"40's",PCOS[[#This Row],[Age (in Years)]]&lt;=59,"50's",PCOS[[#This Row],[Age (in Years)]]&lt;=69,"60's")</f>
        <v>20's</v>
      </c>
      <c r="C394">
        <v>58</v>
      </c>
      <c r="D394">
        <v>169</v>
      </c>
      <c r="E394" t="str" cm="1">
        <f t="array" ref="E394">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394">
        <v>11</v>
      </c>
      <c r="G394" t="s">
        <v>19</v>
      </c>
      <c r="H394" t="str">
        <f>IF(PCOS[[#This Row],[Have you gained weight recently?2]]=1,"YES","NO")</f>
        <v>NO</v>
      </c>
      <c r="I394">
        <v>0</v>
      </c>
      <c r="J394" t="str">
        <f>IF(PCOS[[#This Row],[Do you have excessive body/facial hair growth ?2]]=1,"YES","NO")</f>
        <v>NO</v>
      </c>
      <c r="K394">
        <v>0</v>
      </c>
      <c r="L394" t="str">
        <f>IF(PCOS[[#This Row],[Are you noticing skin darkening recently?2]]=1,"YES","NO")</f>
        <v>NO</v>
      </c>
      <c r="M394">
        <v>0</v>
      </c>
      <c r="N394" t="str">
        <f>IF(PCOS[[#This Row],[Do have hair loss/hair thinning/baldness ?2]]=1,"YES","NO")</f>
        <v>NO</v>
      </c>
      <c r="O394">
        <v>0</v>
      </c>
      <c r="P394" t="str">
        <f>IF(PCOS[[#This Row],[Do you have pimples/acne on your face/jawline ?2]]=1,"YES","NO")</f>
        <v>NO</v>
      </c>
      <c r="Q394">
        <v>0</v>
      </c>
      <c r="R394" t="str">
        <f>IF(PCOS[[#This Row],[Do you eat fast food regularly ?2]]=1,"YES","NO")</f>
        <v>YES</v>
      </c>
      <c r="S394">
        <v>1</v>
      </c>
      <c r="T394" t="str">
        <f>IF(PCOS[[#This Row],[Do you exercise on a regular basis ?2]]=1,"YES","NO")</f>
        <v>NO</v>
      </c>
      <c r="U394">
        <v>0</v>
      </c>
      <c r="V394" t="str">
        <f>IF(PCOS[[#This Row],[Have you been diagnosed with PCOS/PCOD?2]]=1,"YES","NO")</f>
        <v>NO</v>
      </c>
      <c r="W394">
        <v>0</v>
      </c>
      <c r="X394" t="str">
        <f>IF(PCOS[[#This Row],[Do you experience mood swings ?2]]=1,"YES","NO")</f>
        <v>YES</v>
      </c>
      <c r="Y394">
        <v>1</v>
      </c>
      <c r="Z394" t="str">
        <f>IF(PCOS[[#This Row],[Are your periods regular ?2]]=1,"YES","NO")</f>
        <v>YES</v>
      </c>
      <c r="AA394">
        <v>1</v>
      </c>
      <c r="AB394" t="s">
        <v>29</v>
      </c>
    </row>
    <row r="395" spans="1:28" x14ac:dyDescent="0.3">
      <c r="A395">
        <v>19</v>
      </c>
      <c r="B395" t="str" cm="1">
        <f t="array" ref="B395">_xlfn.IFS(PCOS[[#This Row],[Age (in Years)]]&lt;=19,"Teenagers",PCOS[[#This Row],[Age (in Years)]]&lt;=29,"20's",PCOS[[#This Row],[Age (in Years)]]&lt;=39,"30's",PCOS[[#This Row],[Age (in Years)]]&lt;=49,"40's",PCOS[[#This Row],[Age (in Years)]]&lt;=59,"50's",PCOS[[#This Row],[Age (in Years)]]&lt;=69,"60's")</f>
        <v>Teenagers</v>
      </c>
      <c r="C395">
        <v>65</v>
      </c>
      <c r="D395">
        <v>172</v>
      </c>
      <c r="E395" t="str" cm="1">
        <f t="array" ref="E395">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95">
        <v>13</v>
      </c>
      <c r="G395" t="s">
        <v>19</v>
      </c>
      <c r="H395" t="str">
        <f>IF(PCOS[[#This Row],[Have you gained weight recently?2]]=1,"YES","NO")</f>
        <v>YES</v>
      </c>
      <c r="I395">
        <v>1</v>
      </c>
      <c r="J395" t="str">
        <f>IF(PCOS[[#This Row],[Do you have excessive body/facial hair growth ?2]]=1,"YES","NO")</f>
        <v>NO</v>
      </c>
      <c r="K395">
        <v>0</v>
      </c>
      <c r="L395" t="str">
        <f>IF(PCOS[[#This Row],[Are you noticing skin darkening recently?2]]=1,"YES","NO")</f>
        <v>YES</v>
      </c>
      <c r="M395">
        <v>1</v>
      </c>
      <c r="N395" t="str">
        <f>IF(PCOS[[#This Row],[Do have hair loss/hair thinning/baldness ?2]]=1,"YES","NO")</f>
        <v>YES</v>
      </c>
      <c r="O395">
        <v>1</v>
      </c>
      <c r="P395" t="str">
        <f>IF(PCOS[[#This Row],[Do you have pimples/acne on your face/jawline ?2]]=1,"YES","NO")</f>
        <v>NO</v>
      </c>
      <c r="Q395">
        <v>0</v>
      </c>
      <c r="R395" t="str">
        <f>IF(PCOS[[#This Row],[Do you eat fast food regularly ?2]]=1,"YES","NO")</f>
        <v>YES</v>
      </c>
      <c r="S395">
        <v>1</v>
      </c>
      <c r="T395" t="str">
        <f>IF(PCOS[[#This Row],[Do you exercise on a regular basis ?2]]=1,"YES","NO")</f>
        <v>NO</v>
      </c>
      <c r="U395">
        <v>0</v>
      </c>
      <c r="V395" t="str">
        <f>IF(PCOS[[#This Row],[Have you been diagnosed with PCOS/PCOD?2]]=1,"YES","NO")</f>
        <v>NO</v>
      </c>
      <c r="W395">
        <v>0</v>
      </c>
      <c r="X395" t="str">
        <f>IF(PCOS[[#This Row],[Do you experience mood swings ?2]]=1,"YES","NO")</f>
        <v>YES</v>
      </c>
      <c r="Y395">
        <v>1</v>
      </c>
      <c r="Z395" t="str">
        <f>IF(PCOS[[#This Row],[Are your periods regular ?2]]=1,"YES","NO")</f>
        <v>YES</v>
      </c>
      <c r="AA395">
        <v>1</v>
      </c>
      <c r="AB395" t="s">
        <v>31</v>
      </c>
    </row>
    <row r="396" spans="1:28" x14ac:dyDescent="0.3">
      <c r="A396">
        <v>21</v>
      </c>
      <c r="B396" t="str" cm="1">
        <f t="array" ref="B396">_xlfn.IFS(PCOS[[#This Row],[Age (in Years)]]&lt;=19,"Teenagers",PCOS[[#This Row],[Age (in Years)]]&lt;=29,"20's",PCOS[[#This Row],[Age (in Years)]]&lt;=39,"30's",PCOS[[#This Row],[Age (in Years)]]&lt;=49,"40's",PCOS[[#This Row],[Age (in Years)]]&lt;=59,"50's",PCOS[[#This Row],[Age (in Years)]]&lt;=69,"60's")</f>
        <v>20's</v>
      </c>
      <c r="C396">
        <v>58</v>
      </c>
      <c r="D396">
        <v>147</v>
      </c>
      <c r="E396" t="str" cm="1">
        <f t="array" ref="E396">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396">
        <v>11</v>
      </c>
      <c r="G396" t="s">
        <v>21</v>
      </c>
      <c r="H396" t="str">
        <f>IF(PCOS[[#This Row],[Have you gained weight recently?2]]=1,"YES","NO")</f>
        <v>YES</v>
      </c>
      <c r="I396">
        <v>1</v>
      </c>
      <c r="J396" t="str">
        <f>IF(PCOS[[#This Row],[Do you have excessive body/facial hair growth ?2]]=1,"YES","NO")</f>
        <v>YES</v>
      </c>
      <c r="K396">
        <v>1</v>
      </c>
      <c r="L396" t="str">
        <f>IF(PCOS[[#This Row],[Are you noticing skin darkening recently?2]]=1,"YES","NO")</f>
        <v>YES</v>
      </c>
      <c r="M396">
        <v>1</v>
      </c>
      <c r="N396" t="str">
        <f>IF(PCOS[[#This Row],[Do have hair loss/hair thinning/baldness ?2]]=1,"YES","NO")</f>
        <v>YES</v>
      </c>
      <c r="O396">
        <v>1</v>
      </c>
      <c r="P396" t="str">
        <f>IF(PCOS[[#This Row],[Do you have pimples/acne on your face/jawline ?2]]=1,"YES","NO")</f>
        <v>YES</v>
      </c>
      <c r="Q396">
        <v>1</v>
      </c>
      <c r="R396" t="str">
        <f>IF(PCOS[[#This Row],[Do you eat fast food regularly ?2]]=1,"YES","NO")</f>
        <v>NO</v>
      </c>
      <c r="S396">
        <v>0</v>
      </c>
      <c r="T396" t="str">
        <f>IF(PCOS[[#This Row],[Do you exercise on a regular basis ?2]]=1,"YES","NO")</f>
        <v>NO</v>
      </c>
      <c r="U396">
        <v>0</v>
      </c>
      <c r="V396" t="str">
        <f>IF(PCOS[[#This Row],[Have you been diagnosed with PCOS/PCOD?2]]=1,"YES","NO")</f>
        <v>YES</v>
      </c>
      <c r="W396">
        <v>1</v>
      </c>
      <c r="X396" t="str">
        <f>IF(PCOS[[#This Row],[Do you experience mood swings ?2]]=1,"YES","NO")</f>
        <v>YES</v>
      </c>
      <c r="Y396">
        <v>1</v>
      </c>
      <c r="Z396" t="str">
        <f>IF(PCOS[[#This Row],[Are your periods regular ?2]]=1,"YES","NO")</f>
        <v>NO</v>
      </c>
      <c r="AA396">
        <v>0</v>
      </c>
      <c r="AB396" t="s">
        <v>24</v>
      </c>
    </row>
    <row r="397" spans="1:28" x14ac:dyDescent="0.3">
      <c r="A397">
        <v>21</v>
      </c>
      <c r="B397" t="str" cm="1">
        <f t="array" ref="B397">_xlfn.IFS(PCOS[[#This Row],[Age (in Years)]]&lt;=19,"Teenagers",PCOS[[#This Row],[Age (in Years)]]&lt;=29,"20's",PCOS[[#This Row],[Age (in Years)]]&lt;=39,"30's",PCOS[[#This Row],[Age (in Years)]]&lt;=49,"40's",PCOS[[#This Row],[Age (in Years)]]&lt;=59,"50's",PCOS[[#This Row],[Age (in Years)]]&lt;=69,"60's")</f>
        <v>20's</v>
      </c>
      <c r="C397">
        <v>46</v>
      </c>
      <c r="D397">
        <v>162</v>
      </c>
      <c r="E397" t="str" cm="1">
        <f t="array" ref="E397">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97">
        <v>13</v>
      </c>
      <c r="G397" t="s">
        <v>21</v>
      </c>
      <c r="H397" t="str">
        <f>IF(PCOS[[#This Row],[Have you gained weight recently?2]]=1,"YES","NO")</f>
        <v>NO</v>
      </c>
      <c r="I397">
        <v>0</v>
      </c>
      <c r="J397" t="str">
        <f>IF(PCOS[[#This Row],[Do you have excessive body/facial hair growth ?2]]=1,"YES","NO")</f>
        <v>YES</v>
      </c>
      <c r="K397">
        <v>1</v>
      </c>
      <c r="L397" t="str">
        <f>IF(PCOS[[#This Row],[Are you noticing skin darkening recently?2]]=1,"YES","NO")</f>
        <v>NO</v>
      </c>
      <c r="M397">
        <v>0</v>
      </c>
      <c r="N397" t="str">
        <f>IF(PCOS[[#This Row],[Do have hair loss/hair thinning/baldness ?2]]=1,"YES","NO")</f>
        <v>YES</v>
      </c>
      <c r="O397">
        <v>1</v>
      </c>
      <c r="P397" t="str">
        <f>IF(PCOS[[#This Row],[Do you have pimples/acne on your face/jawline ?2]]=1,"YES","NO")</f>
        <v>YES</v>
      </c>
      <c r="Q397">
        <v>1</v>
      </c>
      <c r="R397" t="str">
        <f>IF(PCOS[[#This Row],[Do you eat fast food regularly ?2]]=1,"YES","NO")</f>
        <v>NO</v>
      </c>
      <c r="S397">
        <v>0</v>
      </c>
      <c r="T397" t="str">
        <f>IF(PCOS[[#This Row],[Do you exercise on a regular basis ?2]]=1,"YES","NO")</f>
        <v>YES</v>
      </c>
      <c r="U397">
        <v>1</v>
      </c>
      <c r="V397" t="str">
        <f>IF(PCOS[[#This Row],[Have you been diagnosed with PCOS/PCOD?2]]=1,"YES","NO")</f>
        <v>YES</v>
      </c>
      <c r="W397">
        <v>1</v>
      </c>
      <c r="X397" t="str">
        <f>IF(PCOS[[#This Row],[Do you experience mood swings ?2]]=1,"YES","NO")</f>
        <v>YES</v>
      </c>
      <c r="Y397">
        <v>1</v>
      </c>
      <c r="Z397" t="str">
        <f>IF(PCOS[[#This Row],[Are your periods regular ?2]]=1,"YES","NO")</f>
        <v>NO</v>
      </c>
      <c r="AA397">
        <v>0</v>
      </c>
      <c r="AB397" t="s">
        <v>29</v>
      </c>
    </row>
    <row r="398" spans="1:28" x14ac:dyDescent="0.3">
      <c r="A398">
        <v>21</v>
      </c>
      <c r="B398" t="str" cm="1">
        <f t="array" ref="B398">_xlfn.IFS(PCOS[[#This Row],[Age (in Years)]]&lt;=19,"Teenagers",PCOS[[#This Row],[Age (in Years)]]&lt;=29,"20's",PCOS[[#This Row],[Age (in Years)]]&lt;=39,"30's",PCOS[[#This Row],[Age (in Years)]]&lt;=49,"40's",PCOS[[#This Row],[Age (in Years)]]&lt;=59,"50's",PCOS[[#This Row],[Age (in Years)]]&lt;=69,"60's")</f>
        <v>20's</v>
      </c>
      <c r="C398">
        <v>84</v>
      </c>
      <c r="D398">
        <v>152</v>
      </c>
      <c r="E398" t="str" cm="1">
        <f t="array" ref="E398">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98">
        <v>13</v>
      </c>
      <c r="G398" t="s">
        <v>20</v>
      </c>
      <c r="H398" t="str">
        <f>IF(PCOS[[#This Row],[Have you gained weight recently?2]]=1,"YES","NO")</f>
        <v>YES</v>
      </c>
      <c r="I398">
        <v>1</v>
      </c>
      <c r="J398" t="str">
        <f>IF(PCOS[[#This Row],[Do you have excessive body/facial hair growth ?2]]=1,"YES","NO")</f>
        <v>YES</v>
      </c>
      <c r="K398">
        <v>1</v>
      </c>
      <c r="L398" t="str">
        <f>IF(PCOS[[#This Row],[Are you noticing skin darkening recently?2]]=1,"YES","NO")</f>
        <v>NO</v>
      </c>
      <c r="M398">
        <v>0</v>
      </c>
      <c r="N398" t="str">
        <f>IF(PCOS[[#This Row],[Do have hair loss/hair thinning/baldness ?2]]=1,"YES","NO")</f>
        <v>YES</v>
      </c>
      <c r="O398">
        <v>1</v>
      </c>
      <c r="P398" t="str">
        <f>IF(PCOS[[#This Row],[Do you have pimples/acne on your face/jawline ?2]]=1,"YES","NO")</f>
        <v>YES</v>
      </c>
      <c r="Q398">
        <v>1</v>
      </c>
      <c r="R398" t="str">
        <f>IF(PCOS[[#This Row],[Do you eat fast food regularly ?2]]=1,"YES","NO")</f>
        <v>NO</v>
      </c>
      <c r="S398">
        <v>0</v>
      </c>
      <c r="T398" t="str">
        <f>IF(PCOS[[#This Row],[Do you exercise on a regular basis ?2]]=1,"YES","NO")</f>
        <v>NO</v>
      </c>
      <c r="U398">
        <v>0</v>
      </c>
      <c r="V398" t="str">
        <f>IF(PCOS[[#This Row],[Have you been diagnosed with PCOS/PCOD?2]]=1,"YES","NO")</f>
        <v>YES</v>
      </c>
      <c r="W398">
        <v>1</v>
      </c>
      <c r="X398" t="str">
        <f>IF(PCOS[[#This Row],[Do you experience mood swings ?2]]=1,"YES","NO")</f>
        <v>NO</v>
      </c>
      <c r="Y398">
        <v>0</v>
      </c>
      <c r="Z398" t="str">
        <f>IF(PCOS[[#This Row],[Are your periods regular ?2]]=1,"YES","NO")</f>
        <v>NO</v>
      </c>
      <c r="AA398">
        <v>0</v>
      </c>
      <c r="AB398" t="s">
        <v>27</v>
      </c>
    </row>
    <row r="399" spans="1:28" x14ac:dyDescent="0.3">
      <c r="A399">
        <v>21</v>
      </c>
      <c r="B399" t="str" cm="1">
        <f t="array" ref="B399">_xlfn.IFS(PCOS[[#This Row],[Age (in Years)]]&lt;=19,"Teenagers",PCOS[[#This Row],[Age (in Years)]]&lt;=29,"20's",PCOS[[#This Row],[Age (in Years)]]&lt;=39,"30's",PCOS[[#This Row],[Age (in Years)]]&lt;=49,"40's",PCOS[[#This Row],[Age (in Years)]]&lt;=59,"50's",PCOS[[#This Row],[Age (in Years)]]&lt;=69,"60's")</f>
        <v>20's</v>
      </c>
      <c r="C399">
        <v>54</v>
      </c>
      <c r="D399">
        <v>161</v>
      </c>
      <c r="E399" t="str" cm="1">
        <f t="array" ref="E399">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399">
        <v>13</v>
      </c>
      <c r="G399" t="s">
        <v>19</v>
      </c>
      <c r="H399" t="str">
        <f>IF(PCOS[[#This Row],[Have you gained weight recently?2]]=1,"YES","NO")</f>
        <v>YES</v>
      </c>
      <c r="I399">
        <v>1</v>
      </c>
      <c r="J399" t="str">
        <f>IF(PCOS[[#This Row],[Do you have excessive body/facial hair growth ?2]]=1,"YES","NO")</f>
        <v>NO</v>
      </c>
      <c r="K399">
        <v>0</v>
      </c>
      <c r="L399" t="str">
        <f>IF(PCOS[[#This Row],[Are you noticing skin darkening recently?2]]=1,"YES","NO")</f>
        <v>YES</v>
      </c>
      <c r="M399">
        <v>1</v>
      </c>
      <c r="N399" t="str">
        <f>IF(PCOS[[#This Row],[Do have hair loss/hair thinning/baldness ?2]]=1,"YES","NO")</f>
        <v>YES</v>
      </c>
      <c r="O399">
        <v>1</v>
      </c>
      <c r="P399" t="str">
        <f>IF(PCOS[[#This Row],[Do you have pimples/acne on your face/jawline ?2]]=1,"YES","NO")</f>
        <v>YES</v>
      </c>
      <c r="Q399">
        <v>1</v>
      </c>
      <c r="R399" t="str">
        <f>IF(PCOS[[#This Row],[Do you eat fast food regularly ?2]]=1,"YES","NO")</f>
        <v>YES</v>
      </c>
      <c r="S399">
        <v>1</v>
      </c>
      <c r="T399" t="str">
        <f>IF(PCOS[[#This Row],[Do you exercise on a regular basis ?2]]=1,"YES","NO")</f>
        <v>NO</v>
      </c>
      <c r="U399">
        <v>0</v>
      </c>
      <c r="V399" t="str">
        <f>IF(PCOS[[#This Row],[Have you been diagnosed with PCOS/PCOD?2]]=1,"YES","NO")</f>
        <v>NO</v>
      </c>
      <c r="W399">
        <v>0</v>
      </c>
      <c r="X399" t="str">
        <f>IF(PCOS[[#This Row],[Do you experience mood swings ?2]]=1,"YES","NO")</f>
        <v>YES</v>
      </c>
      <c r="Y399">
        <v>1</v>
      </c>
      <c r="Z399" t="str">
        <f>IF(PCOS[[#This Row],[Are your periods regular ?2]]=1,"YES","NO")</f>
        <v>YES</v>
      </c>
      <c r="AA399">
        <v>1</v>
      </c>
      <c r="AB399" t="s">
        <v>31</v>
      </c>
    </row>
    <row r="400" spans="1:28" x14ac:dyDescent="0.3">
      <c r="A400">
        <v>21</v>
      </c>
      <c r="B400" t="str" cm="1">
        <f t="array" ref="B400">_xlfn.IFS(PCOS[[#This Row],[Age (in Years)]]&lt;=19,"Teenagers",PCOS[[#This Row],[Age (in Years)]]&lt;=29,"20's",PCOS[[#This Row],[Age (in Years)]]&lt;=39,"30's",PCOS[[#This Row],[Age (in Years)]]&lt;=49,"40's",PCOS[[#This Row],[Age (in Years)]]&lt;=59,"50's",PCOS[[#This Row],[Age (in Years)]]&lt;=69,"60's")</f>
        <v>20's</v>
      </c>
      <c r="C400">
        <v>60</v>
      </c>
      <c r="D400">
        <v>157</v>
      </c>
      <c r="E400" t="str" cm="1">
        <f t="array" ref="E400">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400">
        <v>15</v>
      </c>
      <c r="G400" t="s">
        <v>19</v>
      </c>
      <c r="H400" t="str">
        <f>IF(PCOS[[#This Row],[Have you gained weight recently?2]]=1,"YES","NO")</f>
        <v>YES</v>
      </c>
      <c r="I400">
        <v>1</v>
      </c>
      <c r="J400" t="str">
        <f>IF(PCOS[[#This Row],[Do you have excessive body/facial hair growth ?2]]=1,"YES","NO")</f>
        <v>YES</v>
      </c>
      <c r="K400">
        <v>1</v>
      </c>
      <c r="L400" t="str">
        <f>IF(PCOS[[#This Row],[Are you noticing skin darkening recently?2]]=1,"YES","NO")</f>
        <v>NO</v>
      </c>
      <c r="M400">
        <v>0</v>
      </c>
      <c r="N400" t="str">
        <f>IF(PCOS[[#This Row],[Do have hair loss/hair thinning/baldness ?2]]=1,"YES","NO")</f>
        <v>NO</v>
      </c>
      <c r="O400">
        <v>0</v>
      </c>
      <c r="P400" t="str">
        <f>IF(PCOS[[#This Row],[Do you have pimples/acne on your face/jawline ?2]]=1,"YES","NO")</f>
        <v>YES</v>
      </c>
      <c r="Q400">
        <v>1</v>
      </c>
      <c r="R400" t="str">
        <f>IF(PCOS[[#This Row],[Do you eat fast food regularly ?2]]=1,"YES","NO")</f>
        <v>NO</v>
      </c>
      <c r="S400">
        <v>0</v>
      </c>
      <c r="T400" t="str">
        <f>IF(PCOS[[#This Row],[Do you exercise on a regular basis ?2]]=1,"YES","NO")</f>
        <v>NO</v>
      </c>
      <c r="U400">
        <v>0</v>
      </c>
      <c r="V400" t="str">
        <f>IF(PCOS[[#This Row],[Have you been diagnosed with PCOS/PCOD?2]]=1,"YES","NO")</f>
        <v>NO</v>
      </c>
      <c r="W400">
        <v>0</v>
      </c>
      <c r="X400" t="str">
        <f>IF(PCOS[[#This Row],[Do you experience mood swings ?2]]=1,"YES","NO")</f>
        <v>YES</v>
      </c>
      <c r="Y400">
        <v>1</v>
      </c>
      <c r="Z400" t="str">
        <f>IF(PCOS[[#This Row],[Are your periods regular ?2]]=1,"YES","NO")</f>
        <v>YES</v>
      </c>
      <c r="AA400">
        <v>1</v>
      </c>
      <c r="AB400" t="s">
        <v>31</v>
      </c>
    </row>
    <row r="401" spans="1:28" x14ac:dyDescent="0.3">
      <c r="A401">
        <v>22</v>
      </c>
      <c r="B401" t="str" cm="1">
        <f t="array" ref="B401">_xlfn.IFS(PCOS[[#This Row],[Age (in Years)]]&lt;=19,"Teenagers",PCOS[[#This Row],[Age (in Years)]]&lt;=29,"20's",PCOS[[#This Row],[Age (in Years)]]&lt;=39,"30's",PCOS[[#This Row],[Age (in Years)]]&lt;=49,"40's",PCOS[[#This Row],[Age (in Years)]]&lt;=59,"50's",PCOS[[#This Row],[Age (in Years)]]&lt;=69,"60's")</f>
        <v>20's</v>
      </c>
      <c r="C401">
        <v>72</v>
      </c>
      <c r="D401">
        <v>157</v>
      </c>
      <c r="E401" t="str" cm="1">
        <f t="array" ref="E401">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401">
        <v>15</v>
      </c>
      <c r="G401" t="s">
        <v>21</v>
      </c>
      <c r="H401" t="str">
        <f>IF(PCOS[[#This Row],[Have you gained weight recently?2]]=1,"YES","NO")</f>
        <v>YES</v>
      </c>
      <c r="I401">
        <v>1</v>
      </c>
      <c r="J401" t="str">
        <f>IF(PCOS[[#This Row],[Do you have excessive body/facial hair growth ?2]]=1,"YES","NO")</f>
        <v>NO</v>
      </c>
      <c r="K401">
        <v>0</v>
      </c>
      <c r="L401" t="str">
        <f>IF(PCOS[[#This Row],[Are you noticing skin darkening recently?2]]=1,"YES","NO")</f>
        <v>NO</v>
      </c>
      <c r="M401">
        <v>0</v>
      </c>
      <c r="N401" t="str">
        <f>IF(PCOS[[#This Row],[Do have hair loss/hair thinning/baldness ?2]]=1,"YES","NO")</f>
        <v>NO</v>
      </c>
      <c r="O401">
        <v>0</v>
      </c>
      <c r="P401" t="str">
        <f>IF(PCOS[[#This Row],[Do you have pimples/acne on your face/jawline ?2]]=1,"YES","NO")</f>
        <v>NO</v>
      </c>
      <c r="Q401">
        <v>0</v>
      </c>
      <c r="R401" t="str">
        <f>IF(PCOS[[#This Row],[Do you eat fast food regularly ?2]]=1,"YES","NO")</f>
        <v>YES</v>
      </c>
      <c r="S401">
        <v>1</v>
      </c>
      <c r="T401" t="str">
        <f>IF(PCOS[[#This Row],[Do you exercise on a regular basis ?2]]=1,"YES","NO")</f>
        <v>NO</v>
      </c>
      <c r="U401">
        <v>0</v>
      </c>
      <c r="V401" t="str">
        <f>IF(PCOS[[#This Row],[Have you been diagnosed with PCOS/PCOD?2]]=1,"YES","NO")</f>
        <v>YES</v>
      </c>
      <c r="W401">
        <v>1</v>
      </c>
      <c r="X401" t="str">
        <f>IF(PCOS[[#This Row],[Do you experience mood swings ?2]]=1,"YES","NO")</f>
        <v>YES</v>
      </c>
      <c r="Y401">
        <v>1</v>
      </c>
      <c r="Z401" t="str">
        <f>IF(PCOS[[#This Row],[Are your periods regular ?2]]=1,"YES","NO")</f>
        <v>NO</v>
      </c>
      <c r="AA401">
        <v>0</v>
      </c>
      <c r="AB401" t="s">
        <v>29</v>
      </c>
    </row>
    <row r="402" spans="1:28" x14ac:dyDescent="0.3">
      <c r="A402">
        <v>37</v>
      </c>
      <c r="B402" t="str" cm="1">
        <f t="array" ref="B402">_xlfn.IFS(PCOS[[#This Row],[Age (in Years)]]&lt;=19,"Teenagers",PCOS[[#This Row],[Age (in Years)]]&lt;=29,"20's",PCOS[[#This Row],[Age (in Years)]]&lt;=39,"30's",PCOS[[#This Row],[Age (in Years)]]&lt;=49,"40's",PCOS[[#This Row],[Age (in Years)]]&lt;=59,"50's",PCOS[[#This Row],[Age (in Years)]]&lt;=69,"60's")</f>
        <v>30's</v>
      </c>
      <c r="C402">
        <v>45</v>
      </c>
      <c r="D402">
        <v>142</v>
      </c>
      <c r="E402" t="str" cm="1">
        <f t="array" ref="E402">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402">
        <v>15</v>
      </c>
      <c r="G402" t="s">
        <v>19</v>
      </c>
      <c r="H402" t="str">
        <f>IF(PCOS[[#This Row],[Have you gained weight recently?2]]=1,"YES","NO")</f>
        <v>NO</v>
      </c>
      <c r="I402">
        <v>0</v>
      </c>
      <c r="J402" t="str">
        <f>IF(PCOS[[#This Row],[Do you have excessive body/facial hair growth ?2]]=1,"YES","NO")</f>
        <v>NO</v>
      </c>
      <c r="K402">
        <v>0</v>
      </c>
      <c r="L402" t="str">
        <f>IF(PCOS[[#This Row],[Are you noticing skin darkening recently?2]]=1,"YES","NO")</f>
        <v>NO</v>
      </c>
      <c r="M402">
        <v>0</v>
      </c>
      <c r="N402" t="str">
        <f>IF(PCOS[[#This Row],[Do have hair loss/hair thinning/baldness ?2]]=1,"YES","NO")</f>
        <v>NO</v>
      </c>
      <c r="O402">
        <v>0</v>
      </c>
      <c r="P402" t="str">
        <f>IF(PCOS[[#This Row],[Do you have pimples/acne on your face/jawline ?2]]=1,"YES","NO")</f>
        <v>NO</v>
      </c>
      <c r="Q402">
        <v>0</v>
      </c>
      <c r="R402" t="str">
        <f>IF(PCOS[[#This Row],[Do you eat fast food regularly ?2]]=1,"YES","NO")</f>
        <v>NO</v>
      </c>
      <c r="S402">
        <v>0</v>
      </c>
      <c r="T402" t="str">
        <f>IF(PCOS[[#This Row],[Do you exercise on a regular basis ?2]]=1,"YES","NO")</f>
        <v>NO</v>
      </c>
      <c r="U402">
        <v>0</v>
      </c>
      <c r="V402" t="str">
        <f>IF(PCOS[[#This Row],[Have you been diagnosed with PCOS/PCOD?2]]=1,"YES","NO")</f>
        <v>NO</v>
      </c>
      <c r="W402">
        <v>0</v>
      </c>
      <c r="X402" t="str">
        <f>IF(PCOS[[#This Row],[Do you experience mood swings ?2]]=1,"YES","NO")</f>
        <v>NO</v>
      </c>
      <c r="Y402">
        <v>0</v>
      </c>
      <c r="Z402" t="str">
        <f>IF(PCOS[[#This Row],[Are your periods regular ?2]]=1,"YES","NO")</f>
        <v>NO</v>
      </c>
      <c r="AA402">
        <v>0</v>
      </c>
      <c r="AB402" t="s">
        <v>25</v>
      </c>
    </row>
    <row r="403" spans="1:28" x14ac:dyDescent="0.3">
      <c r="A403">
        <v>21</v>
      </c>
      <c r="B403" t="str" cm="1">
        <f t="array" ref="B403">_xlfn.IFS(PCOS[[#This Row],[Age (in Years)]]&lt;=19,"Teenagers",PCOS[[#This Row],[Age (in Years)]]&lt;=29,"20's",PCOS[[#This Row],[Age (in Years)]]&lt;=39,"30's",PCOS[[#This Row],[Age (in Years)]]&lt;=49,"40's",PCOS[[#This Row],[Age (in Years)]]&lt;=59,"50's",PCOS[[#This Row],[Age (in Years)]]&lt;=69,"60's")</f>
        <v>20's</v>
      </c>
      <c r="C403">
        <v>50</v>
      </c>
      <c r="D403">
        <v>160</v>
      </c>
      <c r="E403" t="str" cm="1">
        <f t="array" ref="E403">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403">
        <v>15</v>
      </c>
      <c r="G403" t="s">
        <v>19</v>
      </c>
      <c r="H403" t="str">
        <f>IF(PCOS[[#This Row],[Have you gained weight recently?2]]=1,"YES","NO")</f>
        <v>NO</v>
      </c>
      <c r="I403">
        <v>0</v>
      </c>
      <c r="J403" t="str">
        <f>IF(PCOS[[#This Row],[Do you have excessive body/facial hair growth ?2]]=1,"YES","NO")</f>
        <v>NO</v>
      </c>
      <c r="K403">
        <v>0</v>
      </c>
      <c r="L403" t="str">
        <f>IF(PCOS[[#This Row],[Are you noticing skin darkening recently?2]]=1,"YES","NO")</f>
        <v>NO</v>
      </c>
      <c r="M403">
        <v>0</v>
      </c>
      <c r="N403" t="str">
        <f>IF(PCOS[[#This Row],[Do have hair loss/hair thinning/baldness ?2]]=1,"YES","NO")</f>
        <v>YES</v>
      </c>
      <c r="O403">
        <v>1</v>
      </c>
      <c r="P403" t="str">
        <f>IF(PCOS[[#This Row],[Do you have pimples/acne on your face/jawline ?2]]=1,"YES","NO")</f>
        <v>NO</v>
      </c>
      <c r="Q403">
        <v>0</v>
      </c>
      <c r="R403" t="str">
        <f>IF(PCOS[[#This Row],[Do you eat fast food regularly ?2]]=1,"YES","NO")</f>
        <v>NO</v>
      </c>
      <c r="S403">
        <v>0</v>
      </c>
      <c r="T403" t="str">
        <f>IF(PCOS[[#This Row],[Do you exercise on a regular basis ?2]]=1,"YES","NO")</f>
        <v>NO</v>
      </c>
      <c r="U403">
        <v>0</v>
      </c>
      <c r="V403" t="str">
        <f>IF(PCOS[[#This Row],[Have you been diagnosed with PCOS/PCOD?2]]=1,"YES","NO")</f>
        <v>NO</v>
      </c>
      <c r="W403">
        <v>0</v>
      </c>
      <c r="X403" t="str">
        <f>IF(PCOS[[#This Row],[Do you experience mood swings ?2]]=1,"YES","NO")</f>
        <v>NO</v>
      </c>
      <c r="Y403">
        <v>0</v>
      </c>
      <c r="Z403" t="str">
        <f>IF(PCOS[[#This Row],[Are your periods regular ?2]]=1,"YES","NO")</f>
        <v>YES</v>
      </c>
      <c r="AA403">
        <v>1</v>
      </c>
      <c r="AB403" t="s">
        <v>29</v>
      </c>
    </row>
    <row r="404" spans="1:28" x14ac:dyDescent="0.3">
      <c r="A404">
        <v>20</v>
      </c>
      <c r="B404" t="str" cm="1">
        <f t="array" ref="B404">_xlfn.IFS(PCOS[[#This Row],[Age (in Years)]]&lt;=19,"Teenagers",PCOS[[#This Row],[Age (in Years)]]&lt;=29,"20's",PCOS[[#This Row],[Age (in Years)]]&lt;=39,"30's",PCOS[[#This Row],[Age (in Years)]]&lt;=49,"40's",PCOS[[#This Row],[Age (in Years)]]&lt;=59,"50's",PCOS[[#This Row],[Age (in Years)]]&lt;=69,"60's")</f>
        <v>20's</v>
      </c>
      <c r="C404">
        <v>54</v>
      </c>
      <c r="D404">
        <v>154</v>
      </c>
      <c r="E404" t="str" cm="1">
        <f t="array" ref="E404">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404">
        <v>13</v>
      </c>
      <c r="G404" t="s">
        <v>19</v>
      </c>
      <c r="H404" t="str">
        <f>IF(PCOS[[#This Row],[Have you gained weight recently?2]]=1,"YES","NO")</f>
        <v>YES</v>
      </c>
      <c r="I404">
        <v>1</v>
      </c>
      <c r="J404" t="str">
        <f>IF(PCOS[[#This Row],[Do you have excessive body/facial hair growth ?2]]=1,"YES","NO")</f>
        <v>NO</v>
      </c>
      <c r="K404">
        <v>0</v>
      </c>
      <c r="L404" t="str">
        <f>IF(PCOS[[#This Row],[Are you noticing skin darkening recently?2]]=1,"YES","NO")</f>
        <v>YES</v>
      </c>
      <c r="M404">
        <v>1</v>
      </c>
      <c r="N404" t="str">
        <f>IF(PCOS[[#This Row],[Do have hair loss/hair thinning/baldness ?2]]=1,"YES","NO")</f>
        <v>YES</v>
      </c>
      <c r="O404">
        <v>1</v>
      </c>
      <c r="P404" t="str">
        <f>IF(PCOS[[#This Row],[Do you have pimples/acne on your face/jawline ?2]]=1,"YES","NO")</f>
        <v>YES</v>
      </c>
      <c r="Q404">
        <v>1</v>
      </c>
      <c r="R404" t="str">
        <f>IF(PCOS[[#This Row],[Do you eat fast food regularly ?2]]=1,"YES","NO")</f>
        <v>NO</v>
      </c>
      <c r="S404">
        <v>0</v>
      </c>
      <c r="T404" t="str">
        <f>IF(PCOS[[#This Row],[Do you exercise on a regular basis ?2]]=1,"YES","NO")</f>
        <v>YES</v>
      </c>
      <c r="U404">
        <v>1</v>
      </c>
      <c r="V404" t="str">
        <f>IF(PCOS[[#This Row],[Have you been diagnosed with PCOS/PCOD?2]]=1,"YES","NO")</f>
        <v>NO</v>
      </c>
      <c r="W404">
        <v>0</v>
      </c>
      <c r="X404" t="str">
        <f>IF(PCOS[[#This Row],[Do you experience mood swings ?2]]=1,"YES","NO")</f>
        <v>NO</v>
      </c>
      <c r="Y404">
        <v>0</v>
      </c>
      <c r="Z404" t="str">
        <f>IF(PCOS[[#This Row],[Are your periods regular ?2]]=1,"YES","NO")</f>
        <v>YES</v>
      </c>
      <c r="AA404">
        <v>1</v>
      </c>
      <c r="AB404" t="s">
        <v>27</v>
      </c>
    </row>
    <row r="405" spans="1:28" x14ac:dyDescent="0.3">
      <c r="A405">
        <v>20</v>
      </c>
      <c r="B405" t="str" cm="1">
        <f t="array" ref="B405">_xlfn.IFS(PCOS[[#This Row],[Age (in Years)]]&lt;=19,"Teenagers",PCOS[[#This Row],[Age (in Years)]]&lt;=29,"20's",PCOS[[#This Row],[Age (in Years)]]&lt;=39,"30's",PCOS[[#This Row],[Age (in Years)]]&lt;=49,"40's",PCOS[[#This Row],[Age (in Years)]]&lt;=59,"50's",PCOS[[#This Row],[Age (in Years)]]&lt;=69,"60's")</f>
        <v>20's</v>
      </c>
      <c r="C405">
        <v>58</v>
      </c>
      <c r="D405">
        <v>157</v>
      </c>
      <c r="E405" t="str" cm="1">
        <f t="array" ref="E405">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405">
        <v>15</v>
      </c>
      <c r="G405" t="s">
        <v>19</v>
      </c>
      <c r="H405" t="str">
        <f>IF(PCOS[[#This Row],[Have you gained weight recently?2]]=1,"YES","NO")</f>
        <v>NO</v>
      </c>
      <c r="I405">
        <v>0</v>
      </c>
      <c r="J405" t="str">
        <f>IF(PCOS[[#This Row],[Do you have excessive body/facial hair growth ?2]]=1,"YES","NO")</f>
        <v>NO</v>
      </c>
      <c r="K405">
        <v>0</v>
      </c>
      <c r="L405" t="str">
        <f>IF(PCOS[[#This Row],[Are you noticing skin darkening recently?2]]=1,"YES","NO")</f>
        <v>YES</v>
      </c>
      <c r="M405">
        <v>1</v>
      </c>
      <c r="N405" t="str">
        <f>IF(PCOS[[#This Row],[Do have hair loss/hair thinning/baldness ?2]]=1,"YES","NO")</f>
        <v>YES</v>
      </c>
      <c r="O405">
        <v>1</v>
      </c>
      <c r="P405" t="str">
        <f>IF(PCOS[[#This Row],[Do you have pimples/acne on your face/jawline ?2]]=1,"YES","NO")</f>
        <v>YES</v>
      </c>
      <c r="Q405">
        <v>1</v>
      </c>
      <c r="R405" t="str">
        <f>IF(PCOS[[#This Row],[Do you eat fast food regularly ?2]]=1,"YES","NO")</f>
        <v>YES</v>
      </c>
      <c r="S405">
        <v>1</v>
      </c>
      <c r="T405" t="str">
        <f>IF(PCOS[[#This Row],[Do you exercise on a regular basis ?2]]=1,"YES","NO")</f>
        <v>NO</v>
      </c>
      <c r="U405">
        <v>0</v>
      </c>
      <c r="V405" t="str">
        <f>IF(PCOS[[#This Row],[Have you been diagnosed with PCOS/PCOD?2]]=1,"YES","NO")</f>
        <v>YES</v>
      </c>
      <c r="W405">
        <v>1</v>
      </c>
      <c r="X405" t="str">
        <f>IF(PCOS[[#This Row],[Do you experience mood swings ?2]]=1,"YES","NO")</f>
        <v>YES</v>
      </c>
      <c r="Y405">
        <v>1</v>
      </c>
      <c r="Z405" t="str">
        <f>IF(PCOS[[#This Row],[Are your periods regular ?2]]=1,"YES","NO")</f>
        <v>YES</v>
      </c>
      <c r="AA405">
        <v>1</v>
      </c>
      <c r="AB405" t="s">
        <v>27</v>
      </c>
    </row>
    <row r="406" spans="1:28" x14ac:dyDescent="0.3">
      <c r="A406">
        <v>21</v>
      </c>
      <c r="B406" t="str" cm="1">
        <f t="array" ref="B406">_xlfn.IFS(PCOS[[#This Row],[Age (in Years)]]&lt;=19,"Teenagers",PCOS[[#This Row],[Age (in Years)]]&lt;=29,"20's",PCOS[[#This Row],[Age (in Years)]]&lt;=39,"30's",PCOS[[#This Row],[Age (in Years)]]&lt;=49,"40's",PCOS[[#This Row],[Age (in Years)]]&lt;=59,"50's",PCOS[[#This Row],[Age (in Years)]]&lt;=69,"60's")</f>
        <v>20's</v>
      </c>
      <c r="C406">
        <v>54</v>
      </c>
      <c r="D406">
        <v>154</v>
      </c>
      <c r="E406" t="str" cm="1">
        <f t="array" ref="E406">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406">
        <v>11</v>
      </c>
      <c r="G406" t="s">
        <v>20</v>
      </c>
      <c r="H406" t="str">
        <f>IF(PCOS[[#This Row],[Have you gained weight recently?2]]=1,"YES","NO")</f>
        <v>YES</v>
      </c>
      <c r="I406">
        <v>1</v>
      </c>
      <c r="J406" t="str">
        <f>IF(PCOS[[#This Row],[Do you have excessive body/facial hair growth ?2]]=1,"YES","NO")</f>
        <v>NO</v>
      </c>
      <c r="K406">
        <v>0</v>
      </c>
      <c r="L406" t="str">
        <f>IF(PCOS[[#This Row],[Are you noticing skin darkening recently?2]]=1,"YES","NO")</f>
        <v>YES</v>
      </c>
      <c r="M406">
        <v>1</v>
      </c>
      <c r="N406" t="str">
        <f>IF(PCOS[[#This Row],[Do have hair loss/hair thinning/baldness ?2]]=1,"YES","NO")</f>
        <v>NO</v>
      </c>
      <c r="O406">
        <v>0</v>
      </c>
      <c r="P406" t="str">
        <f>IF(PCOS[[#This Row],[Do you have pimples/acne on your face/jawline ?2]]=1,"YES","NO")</f>
        <v>NO</v>
      </c>
      <c r="Q406">
        <v>0</v>
      </c>
      <c r="R406" t="str">
        <f>IF(PCOS[[#This Row],[Do you eat fast food regularly ?2]]=1,"YES","NO")</f>
        <v>NO</v>
      </c>
      <c r="S406">
        <v>0</v>
      </c>
      <c r="T406" t="str">
        <f>IF(PCOS[[#This Row],[Do you exercise on a regular basis ?2]]=1,"YES","NO")</f>
        <v>NO</v>
      </c>
      <c r="U406">
        <v>0</v>
      </c>
      <c r="V406" t="str">
        <f>IF(PCOS[[#This Row],[Have you been diagnosed with PCOS/PCOD?2]]=1,"YES","NO")</f>
        <v>YES</v>
      </c>
      <c r="W406">
        <v>1</v>
      </c>
      <c r="X406" t="str">
        <f>IF(PCOS[[#This Row],[Do you experience mood swings ?2]]=1,"YES","NO")</f>
        <v>YES</v>
      </c>
      <c r="Y406">
        <v>1</v>
      </c>
      <c r="Z406" t="str">
        <f>IF(PCOS[[#This Row],[Are your periods regular ?2]]=1,"YES","NO")</f>
        <v>NO</v>
      </c>
      <c r="AA406">
        <v>0</v>
      </c>
      <c r="AB406" t="s">
        <v>25</v>
      </c>
    </row>
    <row r="407" spans="1:28" x14ac:dyDescent="0.3">
      <c r="A407">
        <v>20</v>
      </c>
      <c r="B407" t="str" cm="1">
        <f t="array" ref="B407">_xlfn.IFS(PCOS[[#This Row],[Age (in Years)]]&lt;=19,"Teenagers",PCOS[[#This Row],[Age (in Years)]]&lt;=29,"20's",PCOS[[#This Row],[Age (in Years)]]&lt;=39,"30's",PCOS[[#This Row],[Age (in Years)]]&lt;=49,"40's",PCOS[[#This Row],[Age (in Years)]]&lt;=59,"50's",PCOS[[#This Row],[Age (in Years)]]&lt;=69,"60's")</f>
        <v>20's</v>
      </c>
      <c r="C407">
        <v>50</v>
      </c>
      <c r="D407">
        <v>160</v>
      </c>
      <c r="E407" t="str" cm="1">
        <f t="array" ref="E407">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407">
        <v>15</v>
      </c>
      <c r="G407" t="s">
        <v>19</v>
      </c>
      <c r="H407" t="str">
        <f>IF(PCOS[[#This Row],[Have you gained weight recently?2]]=1,"YES","NO")</f>
        <v>NO</v>
      </c>
      <c r="I407">
        <v>0</v>
      </c>
      <c r="J407" t="str">
        <f>IF(PCOS[[#This Row],[Do you have excessive body/facial hair growth ?2]]=1,"YES","NO")</f>
        <v>NO</v>
      </c>
      <c r="K407">
        <v>0</v>
      </c>
      <c r="L407" t="str">
        <f>IF(PCOS[[#This Row],[Are you noticing skin darkening recently?2]]=1,"YES","NO")</f>
        <v>NO</v>
      </c>
      <c r="M407">
        <v>0</v>
      </c>
      <c r="N407" t="str">
        <f>IF(PCOS[[#This Row],[Do have hair loss/hair thinning/baldness ?2]]=1,"YES","NO")</f>
        <v>NO</v>
      </c>
      <c r="O407">
        <v>0</v>
      </c>
      <c r="P407" t="str">
        <f>IF(PCOS[[#This Row],[Do you have pimples/acne on your face/jawline ?2]]=1,"YES","NO")</f>
        <v>NO</v>
      </c>
      <c r="Q407">
        <v>0</v>
      </c>
      <c r="R407" t="str">
        <f>IF(PCOS[[#This Row],[Do you eat fast food regularly ?2]]=1,"YES","NO")</f>
        <v>NO</v>
      </c>
      <c r="S407">
        <v>0</v>
      </c>
      <c r="T407" t="str">
        <f>IF(PCOS[[#This Row],[Do you exercise on a regular basis ?2]]=1,"YES","NO")</f>
        <v>NO</v>
      </c>
      <c r="U407">
        <v>0</v>
      </c>
      <c r="V407" t="str">
        <f>IF(PCOS[[#This Row],[Have you been diagnosed with PCOS/PCOD?2]]=1,"YES","NO")</f>
        <v>NO</v>
      </c>
      <c r="W407">
        <v>0</v>
      </c>
      <c r="X407" t="str">
        <f>IF(PCOS[[#This Row],[Do you experience mood swings ?2]]=1,"YES","NO")</f>
        <v>YES</v>
      </c>
      <c r="Y407">
        <v>1</v>
      </c>
      <c r="Z407" t="str">
        <f>IF(PCOS[[#This Row],[Are your periods regular ?2]]=1,"YES","NO")</f>
        <v>YES</v>
      </c>
      <c r="AA407">
        <v>1</v>
      </c>
      <c r="AB407" t="s">
        <v>29</v>
      </c>
    </row>
    <row r="408" spans="1:28" x14ac:dyDescent="0.3">
      <c r="A408">
        <v>28</v>
      </c>
      <c r="B408" t="str" cm="1">
        <f t="array" ref="B408">_xlfn.IFS(PCOS[[#This Row],[Age (in Years)]]&lt;=19,"Teenagers",PCOS[[#This Row],[Age (in Years)]]&lt;=29,"20's",PCOS[[#This Row],[Age (in Years)]]&lt;=39,"30's",PCOS[[#This Row],[Age (in Years)]]&lt;=49,"40's",PCOS[[#This Row],[Age (in Years)]]&lt;=59,"50's",PCOS[[#This Row],[Age (in Years)]]&lt;=69,"60's")</f>
        <v>20's</v>
      </c>
      <c r="C408">
        <v>59</v>
      </c>
      <c r="D408">
        <v>162</v>
      </c>
      <c r="E408" t="str" cm="1">
        <f t="array" ref="E408">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408">
        <v>11</v>
      </c>
      <c r="G408" t="s">
        <v>20</v>
      </c>
      <c r="H408" t="str">
        <f>IF(PCOS[[#This Row],[Have you gained weight recently?2]]=1,"YES","NO")</f>
        <v>NO</v>
      </c>
      <c r="I408">
        <v>0</v>
      </c>
      <c r="J408" t="str">
        <f>IF(PCOS[[#This Row],[Do you have excessive body/facial hair growth ?2]]=1,"YES","NO")</f>
        <v>YES</v>
      </c>
      <c r="K408">
        <v>1</v>
      </c>
      <c r="L408" t="str">
        <f>IF(PCOS[[#This Row],[Are you noticing skin darkening recently?2]]=1,"YES","NO")</f>
        <v>NO</v>
      </c>
      <c r="M408">
        <v>0</v>
      </c>
      <c r="N408" t="str">
        <f>IF(PCOS[[#This Row],[Do have hair loss/hair thinning/baldness ?2]]=1,"YES","NO")</f>
        <v>NO</v>
      </c>
      <c r="O408">
        <v>0</v>
      </c>
      <c r="P408" t="str">
        <f>IF(PCOS[[#This Row],[Do you have pimples/acne on your face/jawline ?2]]=1,"YES","NO")</f>
        <v>NO</v>
      </c>
      <c r="Q408">
        <v>0</v>
      </c>
      <c r="R408" t="str">
        <f>IF(PCOS[[#This Row],[Do you eat fast food regularly ?2]]=1,"YES","NO")</f>
        <v>NO</v>
      </c>
      <c r="S408">
        <v>0</v>
      </c>
      <c r="T408" t="str">
        <f>IF(PCOS[[#This Row],[Do you exercise on a regular basis ?2]]=1,"YES","NO")</f>
        <v>YES</v>
      </c>
      <c r="U408">
        <v>1</v>
      </c>
      <c r="V408" t="str">
        <f>IF(PCOS[[#This Row],[Have you been diagnosed with PCOS/PCOD?2]]=1,"YES","NO")</f>
        <v>YES</v>
      </c>
      <c r="W408">
        <v>1</v>
      </c>
      <c r="X408" t="str">
        <f>IF(PCOS[[#This Row],[Do you experience mood swings ?2]]=1,"YES","NO")</f>
        <v>YES</v>
      </c>
      <c r="Y408">
        <v>1</v>
      </c>
      <c r="Z408" t="str">
        <f>IF(PCOS[[#This Row],[Are your periods regular ?2]]=1,"YES","NO")</f>
        <v>NO</v>
      </c>
      <c r="AA408">
        <v>0</v>
      </c>
      <c r="AB408" t="s">
        <v>29</v>
      </c>
    </row>
    <row r="409" spans="1:28" x14ac:dyDescent="0.3">
      <c r="A409">
        <v>21</v>
      </c>
      <c r="B409" t="str" cm="1">
        <f t="array" ref="B409">_xlfn.IFS(PCOS[[#This Row],[Age (in Years)]]&lt;=19,"Teenagers",PCOS[[#This Row],[Age (in Years)]]&lt;=29,"20's",PCOS[[#This Row],[Age (in Years)]]&lt;=39,"30's",PCOS[[#This Row],[Age (in Years)]]&lt;=49,"40's",PCOS[[#This Row],[Age (in Years)]]&lt;=59,"50's",PCOS[[#This Row],[Age (in Years)]]&lt;=69,"60's")</f>
        <v>20's</v>
      </c>
      <c r="C409">
        <v>48</v>
      </c>
      <c r="D409">
        <v>154</v>
      </c>
      <c r="E409" t="str" cm="1">
        <f t="array" ref="E409">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409">
        <v>13</v>
      </c>
      <c r="G409" t="s">
        <v>19</v>
      </c>
      <c r="H409" t="str">
        <f>IF(PCOS[[#This Row],[Have you gained weight recently?2]]=1,"YES","NO")</f>
        <v>NO</v>
      </c>
      <c r="I409">
        <v>0</v>
      </c>
      <c r="J409" t="str">
        <f>IF(PCOS[[#This Row],[Do you have excessive body/facial hair growth ?2]]=1,"YES","NO")</f>
        <v>NO</v>
      </c>
      <c r="K409">
        <v>0</v>
      </c>
      <c r="L409" t="str">
        <f>IF(PCOS[[#This Row],[Are you noticing skin darkening recently?2]]=1,"YES","NO")</f>
        <v>YES</v>
      </c>
      <c r="M409">
        <v>1</v>
      </c>
      <c r="N409" t="str">
        <f>IF(PCOS[[#This Row],[Do have hair loss/hair thinning/baldness ?2]]=1,"YES","NO")</f>
        <v>YES</v>
      </c>
      <c r="O409">
        <v>1</v>
      </c>
      <c r="P409" t="str">
        <f>IF(PCOS[[#This Row],[Do you have pimples/acne on your face/jawline ?2]]=1,"YES","NO")</f>
        <v>NO</v>
      </c>
      <c r="Q409">
        <v>0</v>
      </c>
      <c r="R409" t="str">
        <f>IF(PCOS[[#This Row],[Do you eat fast food regularly ?2]]=1,"YES","NO")</f>
        <v>NO</v>
      </c>
      <c r="S409">
        <v>0</v>
      </c>
      <c r="T409" t="str">
        <f>IF(PCOS[[#This Row],[Do you exercise on a regular basis ?2]]=1,"YES","NO")</f>
        <v>YES</v>
      </c>
      <c r="U409">
        <v>1</v>
      </c>
      <c r="V409" t="str">
        <f>IF(PCOS[[#This Row],[Have you been diagnosed with PCOS/PCOD?2]]=1,"YES","NO")</f>
        <v>NO</v>
      </c>
      <c r="W409">
        <v>0</v>
      </c>
      <c r="X409" t="str">
        <f>IF(PCOS[[#This Row],[Do you experience mood swings ?2]]=1,"YES","NO")</f>
        <v>YES</v>
      </c>
      <c r="Y409">
        <v>1</v>
      </c>
      <c r="Z409" t="str">
        <f>IF(PCOS[[#This Row],[Are your periods regular ?2]]=1,"YES","NO")</f>
        <v>YES</v>
      </c>
      <c r="AA409">
        <v>1</v>
      </c>
      <c r="AB409" t="s">
        <v>29</v>
      </c>
    </row>
    <row r="410" spans="1:28" x14ac:dyDescent="0.3">
      <c r="A410">
        <v>20</v>
      </c>
      <c r="B410" t="str" cm="1">
        <f t="array" ref="B410">_xlfn.IFS(PCOS[[#This Row],[Age (in Years)]]&lt;=19,"Teenagers",PCOS[[#This Row],[Age (in Years)]]&lt;=29,"20's",PCOS[[#This Row],[Age (in Years)]]&lt;=39,"30's",PCOS[[#This Row],[Age (in Years)]]&lt;=49,"40's",PCOS[[#This Row],[Age (in Years)]]&lt;=59,"50's",PCOS[[#This Row],[Age (in Years)]]&lt;=69,"60's")</f>
        <v>20's</v>
      </c>
      <c r="C410">
        <v>56</v>
      </c>
      <c r="D410">
        <v>163</v>
      </c>
      <c r="E410" t="str" cm="1">
        <f t="array" ref="E410">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410">
        <v>13</v>
      </c>
      <c r="G410" t="s">
        <v>21</v>
      </c>
      <c r="H410" t="str">
        <f>IF(PCOS[[#This Row],[Have you gained weight recently?2]]=1,"YES","NO")</f>
        <v>YES</v>
      </c>
      <c r="I410">
        <v>1</v>
      </c>
      <c r="J410" t="str">
        <f>IF(PCOS[[#This Row],[Do you have excessive body/facial hair growth ?2]]=1,"YES","NO")</f>
        <v>YES</v>
      </c>
      <c r="K410">
        <v>1</v>
      </c>
      <c r="L410" t="str">
        <f>IF(PCOS[[#This Row],[Are you noticing skin darkening recently?2]]=1,"YES","NO")</f>
        <v>YES</v>
      </c>
      <c r="M410">
        <v>1</v>
      </c>
      <c r="N410" t="str">
        <f>IF(PCOS[[#This Row],[Do have hair loss/hair thinning/baldness ?2]]=1,"YES","NO")</f>
        <v>NO</v>
      </c>
      <c r="O410">
        <v>0</v>
      </c>
      <c r="P410" t="str">
        <f>IF(PCOS[[#This Row],[Do you have pimples/acne on your face/jawline ?2]]=1,"YES","NO")</f>
        <v>YES</v>
      </c>
      <c r="Q410">
        <v>1</v>
      </c>
      <c r="R410" t="str">
        <f>IF(PCOS[[#This Row],[Do you eat fast food regularly ?2]]=1,"YES","NO")</f>
        <v>NO</v>
      </c>
      <c r="S410">
        <v>0</v>
      </c>
      <c r="T410" t="str">
        <f>IF(PCOS[[#This Row],[Do you exercise on a regular basis ?2]]=1,"YES","NO")</f>
        <v>NO</v>
      </c>
      <c r="U410">
        <v>0</v>
      </c>
      <c r="V410" t="str">
        <f>IF(PCOS[[#This Row],[Have you been diagnosed with PCOS/PCOD?2]]=1,"YES","NO")</f>
        <v>NO</v>
      </c>
      <c r="W410">
        <v>0</v>
      </c>
      <c r="X410" t="str">
        <f>IF(PCOS[[#This Row],[Do you experience mood swings ?2]]=1,"YES","NO")</f>
        <v>YES</v>
      </c>
      <c r="Y410">
        <v>1</v>
      </c>
      <c r="Z410" t="str">
        <f>IF(PCOS[[#This Row],[Are your periods regular ?2]]=1,"YES","NO")</f>
        <v>NO</v>
      </c>
      <c r="AA410">
        <v>0</v>
      </c>
      <c r="AB410" t="s">
        <v>29</v>
      </c>
    </row>
    <row r="411" spans="1:28" x14ac:dyDescent="0.3">
      <c r="A411">
        <v>19</v>
      </c>
      <c r="B411" t="str" cm="1">
        <f t="array" ref="B411">_xlfn.IFS(PCOS[[#This Row],[Age (in Years)]]&lt;=19,"Teenagers",PCOS[[#This Row],[Age (in Years)]]&lt;=29,"20's",PCOS[[#This Row],[Age (in Years)]]&lt;=39,"30's",PCOS[[#This Row],[Age (in Years)]]&lt;=49,"40's",PCOS[[#This Row],[Age (in Years)]]&lt;=59,"50's",PCOS[[#This Row],[Age (in Years)]]&lt;=69,"60's")</f>
        <v>Teenagers</v>
      </c>
      <c r="C411">
        <v>53</v>
      </c>
      <c r="D411">
        <v>159</v>
      </c>
      <c r="E411" t="str" cm="1">
        <f t="array" ref="E411">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411">
        <v>13</v>
      </c>
      <c r="G411" t="s">
        <v>20</v>
      </c>
      <c r="H411" t="str">
        <f>IF(PCOS[[#This Row],[Have you gained weight recently?2]]=1,"YES","NO")</f>
        <v>YES</v>
      </c>
      <c r="I411">
        <v>1</v>
      </c>
      <c r="J411" t="str">
        <f>IF(PCOS[[#This Row],[Do you have excessive body/facial hair growth ?2]]=1,"YES","NO")</f>
        <v>YES</v>
      </c>
      <c r="K411">
        <v>1</v>
      </c>
      <c r="L411" t="str">
        <f>IF(PCOS[[#This Row],[Are you noticing skin darkening recently?2]]=1,"YES","NO")</f>
        <v>YES</v>
      </c>
      <c r="M411">
        <v>1</v>
      </c>
      <c r="N411" t="str">
        <f>IF(PCOS[[#This Row],[Do have hair loss/hair thinning/baldness ?2]]=1,"YES","NO")</f>
        <v>YES</v>
      </c>
      <c r="O411">
        <v>1</v>
      </c>
      <c r="P411" t="str">
        <f>IF(PCOS[[#This Row],[Do you have pimples/acne on your face/jawline ?2]]=1,"YES","NO")</f>
        <v>NO</v>
      </c>
      <c r="Q411">
        <v>0</v>
      </c>
      <c r="R411" t="str">
        <f>IF(PCOS[[#This Row],[Do you eat fast food regularly ?2]]=1,"YES","NO")</f>
        <v>NO</v>
      </c>
      <c r="S411">
        <v>0</v>
      </c>
      <c r="T411" t="str">
        <f>IF(PCOS[[#This Row],[Do you exercise on a regular basis ?2]]=1,"YES","NO")</f>
        <v>YES</v>
      </c>
      <c r="U411">
        <v>1</v>
      </c>
      <c r="V411" t="str">
        <f>IF(PCOS[[#This Row],[Have you been diagnosed with PCOS/PCOD?2]]=1,"YES","NO")</f>
        <v>YES</v>
      </c>
      <c r="W411">
        <v>1</v>
      </c>
      <c r="X411" t="str">
        <f>IF(PCOS[[#This Row],[Do you experience mood swings ?2]]=1,"YES","NO")</f>
        <v>YES</v>
      </c>
      <c r="Y411">
        <v>1</v>
      </c>
      <c r="Z411" t="str">
        <f>IF(PCOS[[#This Row],[Are your periods regular ?2]]=1,"YES","NO")</f>
        <v>NO</v>
      </c>
      <c r="AA411">
        <v>0</v>
      </c>
      <c r="AB411" t="s">
        <v>29</v>
      </c>
    </row>
    <row r="412" spans="1:28" x14ac:dyDescent="0.3">
      <c r="A412">
        <v>40</v>
      </c>
      <c r="B412" t="str" cm="1">
        <f t="array" ref="B412">_xlfn.IFS(PCOS[[#This Row],[Age (in Years)]]&lt;=19,"Teenagers",PCOS[[#This Row],[Age (in Years)]]&lt;=29,"20's",PCOS[[#This Row],[Age (in Years)]]&lt;=39,"30's",PCOS[[#This Row],[Age (in Years)]]&lt;=49,"40's",PCOS[[#This Row],[Age (in Years)]]&lt;=59,"50's",PCOS[[#This Row],[Age (in Years)]]&lt;=69,"60's")</f>
        <v>40's</v>
      </c>
      <c r="C412">
        <v>72</v>
      </c>
      <c r="D412">
        <v>162</v>
      </c>
      <c r="E412" t="str" cm="1">
        <f t="array" ref="E412">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412">
        <v>11</v>
      </c>
      <c r="G412" t="s">
        <v>19</v>
      </c>
      <c r="H412" t="str">
        <f>IF(PCOS[[#This Row],[Have you gained weight recently?2]]=1,"YES","NO")</f>
        <v>YES</v>
      </c>
      <c r="I412">
        <v>1</v>
      </c>
      <c r="J412" t="str">
        <f>IF(PCOS[[#This Row],[Do you have excessive body/facial hair growth ?2]]=1,"YES","NO")</f>
        <v>NO</v>
      </c>
      <c r="K412">
        <v>0</v>
      </c>
      <c r="L412" t="str">
        <f>IF(PCOS[[#This Row],[Are you noticing skin darkening recently?2]]=1,"YES","NO")</f>
        <v>NO</v>
      </c>
      <c r="M412">
        <v>0</v>
      </c>
      <c r="N412" t="str">
        <f>IF(PCOS[[#This Row],[Do have hair loss/hair thinning/baldness ?2]]=1,"YES","NO")</f>
        <v>YES</v>
      </c>
      <c r="O412">
        <v>1</v>
      </c>
      <c r="P412" t="str">
        <f>IF(PCOS[[#This Row],[Do you have pimples/acne on your face/jawline ?2]]=1,"YES","NO")</f>
        <v>NO</v>
      </c>
      <c r="Q412">
        <v>0</v>
      </c>
      <c r="R412" t="str">
        <f>IF(PCOS[[#This Row],[Do you eat fast food regularly ?2]]=1,"YES","NO")</f>
        <v>NO</v>
      </c>
      <c r="S412">
        <v>0</v>
      </c>
      <c r="T412" t="str">
        <f>IF(PCOS[[#This Row],[Do you exercise on a regular basis ?2]]=1,"YES","NO")</f>
        <v>YES</v>
      </c>
      <c r="U412">
        <v>1</v>
      </c>
      <c r="V412" t="str">
        <f>IF(PCOS[[#This Row],[Have you been diagnosed with PCOS/PCOD?2]]=1,"YES","NO")</f>
        <v>NO</v>
      </c>
      <c r="W412">
        <v>0</v>
      </c>
      <c r="X412" t="str">
        <f>IF(PCOS[[#This Row],[Do you experience mood swings ?2]]=1,"YES","NO")</f>
        <v>YES</v>
      </c>
      <c r="Y412">
        <v>1</v>
      </c>
      <c r="Z412" t="str">
        <f>IF(PCOS[[#This Row],[Are your periods regular ?2]]=1,"YES","NO")</f>
        <v>YES</v>
      </c>
      <c r="AA412">
        <v>1</v>
      </c>
      <c r="AB412" t="s">
        <v>27</v>
      </c>
    </row>
    <row r="413" spans="1:28" x14ac:dyDescent="0.3">
      <c r="A413">
        <v>21</v>
      </c>
      <c r="B413" t="str" cm="1">
        <f t="array" ref="B413">_xlfn.IFS(PCOS[[#This Row],[Age (in Years)]]&lt;=19,"Teenagers",PCOS[[#This Row],[Age (in Years)]]&lt;=29,"20's",PCOS[[#This Row],[Age (in Years)]]&lt;=39,"30's",PCOS[[#This Row],[Age (in Years)]]&lt;=49,"40's",PCOS[[#This Row],[Age (in Years)]]&lt;=59,"50's",PCOS[[#This Row],[Age (in Years)]]&lt;=69,"60's")</f>
        <v>20's</v>
      </c>
      <c r="C413">
        <v>62</v>
      </c>
      <c r="D413">
        <v>158</v>
      </c>
      <c r="E413" t="str" cm="1">
        <f t="array" ref="E413">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413">
        <v>13</v>
      </c>
      <c r="G413" t="s">
        <v>19</v>
      </c>
      <c r="H413" t="str">
        <f>IF(PCOS[[#This Row],[Have you gained weight recently?2]]=1,"YES","NO")</f>
        <v>NO</v>
      </c>
      <c r="I413">
        <v>0</v>
      </c>
      <c r="J413" t="str">
        <f>IF(PCOS[[#This Row],[Do you have excessive body/facial hair growth ?2]]=1,"YES","NO")</f>
        <v>NO</v>
      </c>
      <c r="K413">
        <v>0</v>
      </c>
      <c r="L413" t="str">
        <f>IF(PCOS[[#This Row],[Are you noticing skin darkening recently?2]]=1,"YES","NO")</f>
        <v>NO</v>
      </c>
      <c r="M413">
        <v>0</v>
      </c>
      <c r="N413" t="str">
        <f>IF(PCOS[[#This Row],[Do have hair loss/hair thinning/baldness ?2]]=1,"YES","NO")</f>
        <v>YES</v>
      </c>
      <c r="O413">
        <v>1</v>
      </c>
      <c r="P413" t="str">
        <f>IF(PCOS[[#This Row],[Do you have pimples/acne on your face/jawline ?2]]=1,"YES","NO")</f>
        <v>NO</v>
      </c>
      <c r="Q413">
        <v>0</v>
      </c>
      <c r="R413" t="str">
        <f>IF(PCOS[[#This Row],[Do you eat fast food regularly ?2]]=1,"YES","NO")</f>
        <v>NO</v>
      </c>
      <c r="S413">
        <v>0</v>
      </c>
      <c r="T413" t="str">
        <f>IF(PCOS[[#This Row],[Do you exercise on a regular basis ?2]]=1,"YES","NO")</f>
        <v>NO</v>
      </c>
      <c r="U413">
        <v>0</v>
      </c>
      <c r="V413" t="str">
        <f>IF(PCOS[[#This Row],[Have you been diagnosed with PCOS/PCOD?2]]=1,"YES","NO")</f>
        <v>NO</v>
      </c>
      <c r="W413">
        <v>0</v>
      </c>
      <c r="X413" t="str">
        <f>IF(PCOS[[#This Row],[Do you experience mood swings ?2]]=1,"YES","NO")</f>
        <v>YES</v>
      </c>
      <c r="Y413">
        <v>1</v>
      </c>
      <c r="Z413" t="str">
        <f>IF(PCOS[[#This Row],[Are your periods regular ?2]]=1,"YES","NO")</f>
        <v>YES</v>
      </c>
      <c r="AA413">
        <v>1</v>
      </c>
      <c r="AB413" t="s">
        <v>27</v>
      </c>
    </row>
    <row r="414" spans="1:28" x14ac:dyDescent="0.3">
      <c r="A414">
        <v>21</v>
      </c>
      <c r="B414" t="str" cm="1">
        <f t="array" ref="B414">_xlfn.IFS(PCOS[[#This Row],[Age (in Years)]]&lt;=19,"Teenagers",PCOS[[#This Row],[Age (in Years)]]&lt;=29,"20's",PCOS[[#This Row],[Age (in Years)]]&lt;=39,"30's",PCOS[[#This Row],[Age (in Years)]]&lt;=49,"40's",PCOS[[#This Row],[Age (in Years)]]&lt;=59,"50's",PCOS[[#This Row],[Age (in Years)]]&lt;=69,"60's")</f>
        <v>20's</v>
      </c>
      <c r="C414">
        <v>48</v>
      </c>
      <c r="D414">
        <v>150</v>
      </c>
      <c r="E414" t="str" cm="1">
        <f t="array" ref="E414">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414">
        <v>15</v>
      </c>
      <c r="G414" t="s">
        <v>19</v>
      </c>
      <c r="H414" t="str">
        <f>IF(PCOS[[#This Row],[Have you gained weight recently?2]]=1,"YES","NO")</f>
        <v>NO</v>
      </c>
      <c r="I414">
        <v>0</v>
      </c>
      <c r="J414" t="str">
        <f>IF(PCOS[[#This Row],[Do you have excessive body/facial hair growth ?2]]=1,"YES","NO")</f>
        <v>NO</v>
      </c>
      <c r="K414">
        <v>0</v>
      </c>
      <c r="L414" t="str">
        <f>IF(PCOS[[#This Row],[Are you noticing skin darkening recently?2]]=1,"YES","NO")</f>
        <v>NO</v>
      </c>
      <c r="M414">
        <v>0</v>
      </c>
      <c r="N414" t="str">
        <f>IF(PCOS[[#This Row],[Do have hair loss/hair thinning/baldness ?2]]=1,"YES","NO")</f>
        <v>YES</v>
      </c>
      <c r="O414">
        <v>1</v>
      </c>
      <c r="P414" t="str">
        <f>IF(PCOS[[#This Row],[Do you have pimples/acne on your face/jawline ?2]]=1,"YES","NO")</f>
        <v>YES</v>
      </c>
      <c r="Q414">
        <v>1</v>
      </c>
      <c r="R414" t="str">
        <f>IF(PCOS[[#This Row],[Do you eat fast food regularly ?2]]=1,"YES","NO")</f>
        <v>NO</v>
      </c>
      <c r="S414">
        <v>0</v>
      </c>
      <c r="T414" t="str">
        <f>IF(PCOS[[#This Row],[Do you exercise on a regular basis ?2]]=1,"YES","NO")</f>
        <v>YES</v>
      </c>
      <c r="U414">
        <v>1</v>
      </c>
      <c r="V414" t="str">
        <f>IF(PCOS[[#This Row],[Have you been diagnosed with PCOS/PCOD?2]]=1,"YES","NO")</f>
        <v>NO</v>
      </c>
      <c r="W414">
        <v>0</v>
      </c>
      <c r="X414" t="str">
        <f>IF(PCOS[[#This Row],[Do you experience mood swings ?2]]=1,"YES","NO")</f>
        <v>YES</v>
      </c>
      <c r="Y414">
        <v>1</v>
      </c>
      <c r="Z414" t="str">
        <f>IF(PCOS[[#This Row],[Are your periods regular ?2]]=1,"YES","NO")</f>
        <v>YES</v>
      </c>
      <c r="AA414">
        <v>1</v>
      </c>
      <c r="AB414" t="s">
        <v>33</v>
      </c>
    </row>
    <row r="415" spans="1:28" x14ac:dyDescent="0.3">
      <c r="A415">
        <v>20</v>
      </c>
      <c r="B415" t="str" cm="1">
        <f t="array" ref="B415">_xlfn.IFS(PCOS[[#This Row],[Age (in Years)]]&lt;=19,"Teenagers",PCOS[[#This Row],[Age (in Years)]]&lt;=29,"20's",PCOS[[#This Row],[Age (in Years)]]&lt;=39,"30's",PCOS[[#This Row],[Age (in Years)]]&lt;=49,"40's",PCOS[[#This Row],[Age (in Years)]]&lt;=59,"50's",PCOS[[#This Row],[Age (in Years)]]&lt;=69,"60's")</f>
        <v>20's</v>
      </c>
      <c r="C415">
        <v>51</v>
      </c>
      <c r="D415">
        <v>153</v>
      </c>
      <c r="E415" t="str" cm="1">
        <f t="array" ref="E415">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415">
        <v>13</v>
      </c>
      <c r="G415" t="s">
        <v>19</v>
      </c>
      <c r="H415" t="str">
        <f>IF(PCOS[[#This Row],[Have you gained weight recently?2]]=1,"YES","NO")</f>
        <v>NO</v>
      </c>
      <c r="I415">
        <v>0</v>
      </c>
      <c r="J415" t="str">
        <f>IF(PCOS[[#This Row],[Do you have excessive body/facial hair growth ?2]]=1,"YES","NO")</f>
        <v>NO</v>
      </c>
      <c r="K415">
        <v>0</v>
      </c>
      <c r="L415" t="str">
        <f>IF(PCOS[[#This Row],[Are you noticing skin darkening recently?2]]=1,"YES","NO")</f>
        <v>NO</v>
      </c>
      <c r="M415">
        <v>0</v>
      </c>
      <c r="N415" t="str">
        <f>IF(PCOS[[#This Row],[Do have hair loss/hair thinning/baldness ?2]]=1,"YES","NO")</f>
        <v>NO</v>
      </c>
      <c r="O415">
        <v>0</v>
      </c>
      <c r="P415" t="str">
        <f>IF(PCOS[[#This Row],[Do you have pimples/acne on your face/jawline ?2]]=1,"YES","NO")</f>
        <v>NO</v>
      </c>
      <c r="Q415">
        <v>0</v>
      </c>
      <c r="R415" t="str">
        <f>IF(PCOS[[#This Row],[Do you eat fast food regularly ?2]]=1,"YES","NO")</f>
        <v>NO</v>
      </c>
      <c r="S415">
        <v>0</v>
      </c>
      <c r="T415" t="str">
        <f>IF(PCOS[[#This Row],[Do you exercise on a regular basis ?2]]=1,"YES","NO")</f>
        <v>NO</v>
      </c>
      <c r="U415">
        <v>0</v>
      </c>
      <c r="V415" t="str">
        <f>IF(PCOS[[#This Row],[Have you been diagnosed with PCOS/PCOD?2]]=1,"YES","NO")</f>
        <v>NO</v>
      </c>
      <c r="W415">
        <v>0</v>
      </c>
      <c r="X415" t="str">
        <f>IF(PCOS[[#This Row],[Do you experience mood swings ?2]]=1,"YES","NO")</f>
        <v>YES</v>
      </c>
      <c r="Y415">
        <v>1</v>
      </c>
      <c r="Z415" t="str">
        <f>IF(PCOS[[#This Row],[Are your periods regular ?2]]=1,"YES","NO")</f>
        <v>YES</v>
      </c>
      <c r="AA415">
        <v>1</v>
      </c>
      <c r="AB415" t="s">
        <v>27</v>
      </c>
    </row>
    <row r="416" spans="1:28" x14ac:dyDescent="0.3">
      <c r="A416">
        <v>20</v>
      </c>
      <c r="B416" t="str" cm="1">
        <f t="array" ref="B416">_xlfn.IFS(PCOS[[#This Row],[Age (in Years)]]&lt;=19,"Teenagers",PCOS[[#This Row],[Age (in Years)]]&lt;=29,"20's",PCOS[[#This Row],[Age (in Years)]]&lt;=39,"30's",PCOS[[#This Row],[Age (in Years)]]&lt;=49,"40's",PCOS[[#This Row],[Age (in Years)]]&lt;=59,"50's",PCOS[[#This Row],[Age (in Years)]]&lt;=69,"60's")</f>
        <v>20's</v>
      </c>
      <c r="C416">
        <v>53</v>
      </c>
      <c r="D416">
        <v>160</v>
      </c>
      <c r="E416" t="str" cm="1">
        <f t="array" ref="E416">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416">
        <v>15</v>
      </c>
      <c r="G416" t="s">
        <v>19</v>
      </c>
      <c r="H416" t="str">
        <f>IF(PCOS[[#This Row],[Have you gained weight recently?2]]=1,"YES","NO")</f>
        <v>NO</v>
      </c>
      <c r="I416">
        <v>0</v>
      </c>
      <c r="J416" t="str">
        <f>IF(PCOS[[#This Row],[Do you have excessive body/facial hair growth ?2]]=1,"YES","NO")</f>
        <v>NO</v>
      </c>
      <c r="K416">
        <v>0</v>
      </c>
      <c r="L416" t="str">
        <f>IF(PCOS[[#This Row],[Are you noticing skin darkening recently?2]]=1,"YES","NO")</f>
        <v>NO</v>
      </c>
      <c r="M416">
        <v>0</v>
      </c>
      <c r="N416" t="str">
        <f>IF(PCOS[[#This Row],[Do have hair loss/hair thinning/baldness ?2]]=1,"YES","NO")</f>
        <v>YES</v>
      </c>
      <c r="O416">
        <v>1</v>
      </c>
      <c r="P416" t="str">
        <f>IF(PCOS[[#This Row],[Do you have pimples/acne on your face/jawline ?2]]=1,"YES","NO")</f>
        <v>YES</v>
      </c>
      <c r="Q416">
        <v>1</v>
      </c>
      <c r="R416" t="str">
        <f>IF(PCOS[[#This Row],[Do you eat fast food regularly ?2]]=1,"YES","NO")</f>
        <v>NO</v>
      </c>
      <c r="S416">
        <v>0</v>
      </c>
      <c r="T416" t="str">
        <f>IF(PCOS[[#This Row],[Do you exercise on a regular basis ?2]]=1,"YES","NO")</f>
        <v>NO</v>
      </c>
      <c r="U416">
        <v>0</v>
      </c>
      <c r="V416" t="str">
        <f>IF(PCOS[[#This Row],[Have you been diagnosed with PCOS/PCOD?2]]=1,"YES","NO")</f>
        <v>NO</v>
      </c>
      <c r="W416">
        <v>0</v>
      </c>
      <c r="X416" t="str">
        <f>IF(PCOS[[#This Row],[Do you experience mood swings ?2]]=1,"YES","NO")</f>
        <v>YES</v>
      </c>
      <c r="Y416">
        <v>1</v>
      </c>
      <c r="Z416" t="str">
        <f>IF(PCOS[[#This Row],[Are your periods regular ?2]]=1,"YES","NO")</f>
        <v>YES</v>
      </c>
      <c r="AA416">
        <v>1</v>
      </c>
      <c r="AB416" t="s">
        <v>29</v>
      </c>
    </row>
    <row r="417" spans="1:28" x14ac:dyDescent="0.3">
      <c r="A417">
        <v>20</v>
      </c>
      <c r="B417" t="str" cm="1">
        <f t="array" ref="B417">_xlfn.IFS(PCOS[[#This Row],[Age (in Years)]]&lt;=19,"Teenagers",PCOS[[#This Row],[Age (in Years)]]&lt;=29,"20's",PCOS[[#This Row],[Age (in Years)]]&lt;=39,"30's",PCOS[[#This Row],[Age (in Years)]]&lt;=49,"40's",PCOS[[#This Row],[Age (in Years)]]&lt;=59,"50's",PCOS[[#This Row],[Age (in Years)]]&lt;=69,"60's")</f>
        <v>20's</v>
      </c>
      <c r="C417">
        <v>42</v>
      </c>
      <c r="D417">
        <v>162</v>
      </c>
      <c r="E417" t="str" cm="1">
        <f t="array" ref="E417">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417">
        <v>13</v>
      </c>
      <c r="G417" t="s">
        <v>19</v>
      </c>
      <c r="H417" t="str">
        <f>IF(PCOS[[#This Row],[Have you gained weight recently?2]]=1,"YES","NO")</f>
        <v>NO</v>
      </c>
      <c r="I417">
        <v>0</v>
      </c>
      <c r="J417" t="str">
        <f>IF(PCOS[[#This Row],[Do you have excessive body/facial hair growth ?2]]=1,"YES","NO")</f>
        <v>NO</v>
      </c>
      <c r="K417">
        <v>0</v>
      </c>
      <c r="L417" t="str">
        <f>IF(PCOS[[#This Row],[Are you noticing skin darkening recently?2]]=1,"YES","NO")</f>
        <v>NO</v>
      </c>
      <c r="M417">
        <v>0</v>
      </c>
      <c r="N417" t="str">
        <f>IF(PCOS[[#This Row],[Do have hair loss/hair thinning/baldness ?2]]=1,"YES","NO")</f>
        <v>NO</v>
      </c>
      <c r="O417">
        <v>0</v>
      </c>
      <c r="P417" t="str">
        <f>IF(PCOS[[#This Row],[Do you have pimples/acne on your face/jawline ?2]]=1,"YES","NO")</f>
        <v>YES</v>
      </c>
      <c r="Q417">
        <v>1</v>
      </c>
      <c r="R417" t="str">
        <f>IF(PCOS[[#This Row],[Do you eat fast food regularly ?2]]=1,"YES","NO")</f>
        <v>NO</v>
      </c>
      <c r="S417">
        <v>0</v>
      </c>
      <c r="T417" t="str">
        <f>IF(PCOS[[#This Row],[Do you exercise on a regular basis ?2]]=1,"YES","NO")</f>
        <v>NO</v>
      </c>
      <c r="U417">
        <v>0</v>
      </c>
      <c r="V417" t="str">
        <f>IF(PCOS[[#This Row],[Have you been diagnosed with PCOS/PCOD?2]]=1,"YES","NO")</f>
        <v>NO</v>
      </c>
      <c r="W417">
        <v>0</v>
      </c>
      <c r="X417" t="str">
        <f>IF(PCOS[[#This Row],[Do you experience mood swings ?2]]=1,"YES","NO")</f>
        <v>NO</v>
      </c>
      <c r="Y417">
        <v>0</v>
      </c>
      <c r="Z417" t="str">
        <f>IF(PCOS[[#This Row],[Are your periods regular ?2]]=1,"YES","NO")</f>
        <v>YES</v>
      </c>
      <c r="AA417">
        <v>1</v>
      </c>
      <c r="AB417" t="s">
        <v>27</v>
      </c>
    </row>
    <row r="418" spans="1:28" x14ac:dyDescent="0.3">
      <c r="A418">
        <v>20</v>
      </c>
      <c r="B418" t="str" cm="1">
        <f t="array" ref="B418">_xlfn.IFS(PCOS[[#This Row],[Age (in Years)]]&lt;=19,"Teenagers",PCOS[[#This Row],[Age (in Years)]]&lt;=29,"20's",PCOS[[#This Row],[Age (in Years)]]&lt;=39,"30's",PCOS[[#This Row],[Age (in Years)]]&lt;=49,"40's",PCOS[[#This Row],[Age (in Years)]]&lt;=59,"50's",PCOS[[#This Row],[Age (in Years)]]&lt;=69,"60's")</f>
        <v>20's</v>
      </c>
      <c r="C418">
        <v>48</v>
      </c>
      <c r="D418">
        <v>152</v>
      </c>
      <c r="E418" t="str" cm="1">
        <f t="array" ref="E418">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418">
        <v>15</v>
      </c>
      <c r="G418" t="s">
        <v>20</v>
      </c>
      <c r="H418" t="str">
        <f>IF(PCOS[[#This Row],[Have you gained weight recently?2]]=1,"YES","NO")</f>
        <v>NO</v>
      </c>
      <c r="I418">
        <v>0</v>
      </c>
      <c r="J418" t="str">
        <f>IF(PCOS[[#This Row],[Do you have excessive body/facial hair growth ?2]]=1,"YES","NO")</f>
        <v>YES</v>
      </c>
      <c r="K418">
        <v>1</v>
      </c>
      <c r="L418" t="str">
        <f>IF(PCOS[[#This Row],[Are you noticing skin darkening recently?2]]=1,"YES","NO")</f>
        <v>YES</v>
      </c>
      <c r="M418">
        <v>1</v>
      </c>
      <c r="N418" t="str">
        <f>IF(PCOS[[#This Row],[Do have hair loss/hair thinning/baldness ?2]]=1,"YES","NO")</f>
        <v>YES</v>
      </c>
      <c r="O418">
        <v>1</v>
      </c>
      <c r="P418" t="str">
        <f>IF(PCOS[[#This Row],[Do you have pimples/acne on your face/jawline ?2]]=1,"YES","NO")</f>
        <v>YES</v>
      </c>
      <c r="Q418">
        <v>1</v>
      </c>
      <c r="R418" t="str">
        <f>IF(PCOS[[#This Row],[Do you eat fast food regularly ?2]]=1,"YES","NO")</f>
        <v>YES</v>
      </c>
      <c r="S418">
        <v>1</v>
      </c>
      <c r="T418" t="str">
        <f>IF(PCOS[[#This Row],[Do you exercise on a regular basis ?2]]=1,"YES","NO")</f>
        <v>YES</v>
      </c>
      <c r="U418">
        <v>1</v>
      </c>
      <c r="V418" t="str">
        <f>IF(PCOS[[#This Row],[Have you been diagnosed with PCOS/PCOD?2]]=1,"YES","NO")</f>
        <v>NO</v>
      </c>
      <c r="W418">
        <v>0</v>
      </c>
      <c r="X418" t="str">
        <f>IF(PCOS[[#This Row],[Do you experience mood swings ?2]]=1,"YES","NO")</f>
        <v>YES</v>
      </c>
      <c r="Y418">
        <v>1</v>
      </c>
      <c r="Z418" t="str">
        <f>IF(PCOS[[#This Row],[Are your periods regular ?2]]=1,"YES","NO")</f>
        <v>YES</v>
      </c>
      <c r="AA418">
        <v>1</v>
      </c>
      <c r="AB418" t="s">
        <v>25</v>
      </c>
    </row>
    <row r="419" spans="1:28" x14ac:dyDescent="0.3">
      <c r="A419">
        <v>30</v>
      </c>
      <c r="B419" t="str" cm="1">
        <f t="array" ref="B419">_xlfn.IFS(PCOS[[#This Row],[Age (in Years)]]&lt;=19,"Teenagers",PCOS[[#This Row],[Age (in Years)]]&lt;=29,"20's",PCOS[[#This Row],[Age (in Years)]]&lt;=39,"30's",PCOS[[#This Row],[Age (in Years)]]&lt;=49,"40's",PCOS[[#This Row],[Age (in Years)]]&lt;=59,"50's",PCOS[[#This Row],[Age (in Years)]]&lt;=69,"60's")</f>
        <v>30's</v>
      </c>
      <c r="C419">
        <v>35</v>
      </c>
      <c r="D419">
        <v>157</v>
      </c>
      <c r="E419" t="str" cm="1">
        <f t="array" ref="E419">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419">
        <v>13</v>
      </c>
      <c r="G419" t="s">
        <v>19</v>
      </c>
      <c r="H419" t="str">
        <f>IF(PCOS[[#This Row],[Have you gained weight recently?2]]=1,"YES","NO")</f>
        <v>YES</v>
      </c>
      <c r="I419">
        <v>1</v>
      </c>
      <c r="J419" t="str">
        <f>IF(PCOS[[#This Row],[Do you have excessive body/facial hair growth ?2]]=1,"YES","NO")</f>
        <v>YES</v>
      </c>
      <c r="K419">
        <v>1</v>
      </c>
      <c r="L419" t="str">
        <f>IF(PCOS[[#This Row],[Are you noticing skin darkening recently?2]]=1,"YES","NO")</f>
        <v>NO</v>
      </c>
      <c r="M419">
        <v>0</v>
      </c>
      <c r="N419" t="str">
        <f>IF(PCOS[[#This Row],[Do have hair loss/hair thinning/baldness ?2]]=1,"YES","NO")</f>
        <v>YES</v>
      </c>
      <c r="O419">
        <v>1</v>
      </c>
      <c r="P419" t="str">
        <f>IF(PCOS[[#This Row],[Do you have pimples/acne on your face/jawline ?2]]=1,"YES","NO")</f>
        <v>YES</v>
      </c>
      <c r="Q419">
        <v>1</v>
      </c>
      <c r="R419" t="str">
        <f>IF(PCOS[[#This Row],[Do you eat fast food regularly ?2]]=1,"YES","NO")</f>
        <v>NO</v>
      </c>
      <c r="S419">
        <v>0</v>
      </c>
      <c r="T419" t="str">
        <f>IF(PCOS[[#This Row],[Do you exercise on a regular basis ?2]]=1,"YES","NO")</f>
        <v>NO</v>
      </c>
      <c r="U419">
        <v>0</v>
      </c>
      <c r="V419" t="str">
        <f>IF(PCOS[[#This Row],[Have you been diagnosed with PCOS/PCOD?2]]=1,"YES","NO")</f>
        <v>YES</v>
      </c>
      <c r="W419">
        <v>1</v>
      </c>
      <c r="X419" t="str">
        <f>IF(PCOS[[#This Row],[Do you experience mood swings ?2]]=1,"YES","NO")</f>
        <v>YES</v>
      </c>
      <c r="Y419">
        <v>1</v>
      </c>
      <c r="Z419" t="str">
        <f>IF(PCOS[[#This Row],[Are your periods regular ?2]]=1,"YES","NO")</f>
        <v>YES</v>
      </c>
      <c r="AA419">
        <v>1</v>
      </c>
      <c r="AB419" t="s">
        <v>27</v>
      </c>
    </row>
    <row r="420" spans="1:28" x14ac:dyDescent="0.3">
      <c r="A420">
        <v>23</v>
      </c>
      <c r="B420" t="str" cm="1">
        <f t="array" ref="B420">_xlfn.IFS(PCOS[[#This Row],[Age (in Years)]]&lt;=19,"Teenagers",PCOS[[#This Row],[Age (in Years)]]&lt;=29,"20's",PCOS[[#This Row],[Age (in Years)]]&lt;=39,"30's",PCOS[[#This Row],[Age (in Years)]]&lt;=49,"40's",PCOS[[#This Row],[Age (in Years)]]&lt;=59,"50's",PCOS[[#This Row],[Age (in Years)]]&lt;=69,"60's")</f>
        <v>20's</v>
      </c>
      <c r="C420">
        <v>55</v>
      </c>
      <c r="D420">
        <v>164</v>
      </c>
      <c r="E420" t="str" cm="1">
        <f t="array" ref="E420">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420">
        <v>11</v>
      </c>
      <c r="G420" t="s">
        <v>19</v>
      </c>
      <c r="H420" t="str">
        <f>IF(PCOS[[#This Row],[Have you gained weight recently?2]]=1,"YES","NO")</f>
        <v>YES</v>
      </c>
      <c r="I420">
        <v>1</v>
      </c>
      <c r="J420" t="str">
        <f>IF(PCOS[[#This Row],[Do you have excessive body/facial hair growth ?2]]=1,"YES","NO")</f>
        <v>NO</v>
      </c>
      <c r="K420">
        <v>0</v>
      </c>
      <c r="L420" t="str">
        <f>IF(PCOS[[#This Row],[Are you noticing skin darkening recently?2]]=1,"YES","NO")</f>
        <v>YES</v>
      </c>
      <c r="M420">
        <v>1</v>
      </c>
      <c r="N420" t="str">
        <f>IF(PCOS[[#This Row],[Do have hair loss/hair thinning/baldness ?2]]=1,"YES","NO")</f>
        <v>YES</v>
      </c>
      <c r="O420">
        <v>1</v>
      </c>
      <c r="P420" t="str">
        <f>IF(PCOS[[#This Row],[Do you have pimples/acne on your face/jawline ?2]]=1,"YES","NO")</f>
        <v>YES</v>
      </c>
      <c r="Q420">
        <v>1</v>
      </c>
      <c r="R420" t="str">
        <f>IF(PCOS[[#This Row],[Do you eat fast food regularly ?2]]=1,"YES","NO")</f>
        <v>YES</v>
      </c>
      <c r="S420">
        <v>1</v>
      </c>
      <c r="T420" t="str">
        <f>IF(PCOS[[#This Row],[Do you exercise on a regular basis ?2]]=1,"YES","NO")</f>
        <v>NO</v>
      </c>
      <c r="U420">
        <v>0</v>
      </c>
      <c r="V420" t="str">
        <f>IF(PCOS[[#This Row],[Have you been diagnosed with PCOS/PCOD?2]]=1,"YES","NO")</f>
        <v>NO</v>
      </c>
      <c r="W420">
        <v>0</v>
      </c>
      <c r="X420" t="str">
        <f>IF(PCOS[[#This Row],[Do you experience mood swings ?2]]=1,"YES","NO")</f>
        <v>YES</v>
      </c>
      <c r="Y420">
        <v>1</v>
      </c>
      <c r="Z420" t="str">
        <f>IF(PCOS[[#This Row],[Are your periods regular ?2]]=1,"YES","NO")</f>
        <v>YES</v>
      </c>
      <c r="AA420">
        <v>1</v>
      </c>
      <c r="AB420" t="s">
        <v>31</v>
      </c>
    </row>
    <row r="421" spans="1:28" x14ac:dyDescent="0.3">
      <c r="A421">
        <v>48</v>
      </c>
      <c r="B421" t="str" cm="1">
        <f t="array" ref="B421">_xlfn.IFS(PCOS[[#This Row],[Age (in Years)]]&lt;=19,"Teenagers",PCOS[[#This Row],[Age (in Years)]]&lt;=29,"20's",PCOS[[#This Row],[Age (in Years)]]&lt;=39,"30's",PCOS[[#This Row],[Age (in Years)]]&lt;=49,"40's",PCOS[[#This Row],[Age (in Years)]]&lt;=59,"50's",PCOS[[#This Row],[Age (in Years)]]&lt;=69,"60's")</f>
        <v>40's</v>
      </c>
      <c r="C421">
        <v>78</v>
      </c>
      <c r="D421">
        <v>165</v>
      </c>
      <c r="E421" t="str" cm="1">
        <f t="array" ref="E421">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421">
        <v>13</v>
      </c>
      <c r="G421" t="s">
        <v>19</v>
      </c>
      <c r="H421" t="str">
        <f>IF(PCOS[[#This Row],[Have you gained weight recently?2]]=1,"YES","NO")</f>
        <v>NO</v>
      </c>
      <c r="I421">
        <v>0</v>
      </c>
      <c r="J421" t="str">
        <f>IF(PCOS[[#This Row],[Do you have excessive body/facial hair growth ?2]]=1,"YES","NO")</f>
        <v>NO</v>
      </c>
      <c r="K421">
        <v>0</v>
      </c>
      <c r="L421" t="str">
        <f>IF(PCOS[[#This Row],[Are you noticing skin darkening recently?2]]=1,"YES","NO")</f>
        <v>NO</v>
      </c>
      <c r="M421">
        <v>0</v>
      </c>
      <c r="N421" t="str">
        <f>IF(PCOS[[#This Row],[Do have hair loss/hair thinning/baldness ?2]]=1,"YES","NO")</f>
        <v>NO</v>
      </c>
      <c r="O421">
        <v>0</v>
      </c>
      <c r="P421" t="str">
        <f>IF(PCOS[[#This Row],[Do you have pimples/acne on your face/jawline ?2]]=1,"YES","NO")</f>
        <v>NO</v>
      </c>
      <c r="Q421">
        <v>0</v>
      </c>
      <c r="R421" t="str">
        <f>IF(PCOS[[#This Row],[Do you eat fast food regularly ?2]]=1,"YES","NO")</f>
        <v>NO</v>
      </c>
      <c r="S421">
        <v>0</v>
      </c>
      <c r="T421" t="str">
        <f>IF(PCOS[[#This Row],[Do you exercise on a regular basis ?2]]=1,"YES","NO")</f>
        <v>YES</v>
      </c>
      <c r="U421">
        <v>1</v>
      </c>
      <c r="V421" t="str">
        <f>IF(PCOS[[#This Row],[Have you been diagnosed with PCOS/PCOD?2]]=1,"YES","NO")</f>
        <v>NO</v>
      </c>
      <c r="W421">
        <v>0</v>
      </c>
      <c r="X421" t="str">
        <f>IF(PCOS[[#This Row],[Do you experience mood swings ?2]]=1,"YES","NO")</f>
        <v>YES</v>
      </c>
      <c r="Y421">
        <v>1</v>
      </c>
      <c r="Z421" t="str">
        <f>IF(PCOS[[#This Row],[Are your periods regular ?2]]=1,"YES","NO")</f>
        <v>YES</v>
      </c>
      <c r="AA421">
        <v>1</v>
      </c>
      <c r="AB421" t="s">
        <v>25</v>
      </c>
    </row>
    <row r="422" spans="1:28" x14ac:dyDescent="0.3">
      <c r="A422">
        <v>22</v>
      </c>
      <c r="B422" t="str" cm="1">
        <f t="array" ref="B422">_xlfn.IFS(PCOS[[#This Row],[Age (in Years)]]&lt;=19,"Teenagers",PCOS[[#This Row],[Age (in Years)]]&lt;=29,"20's",PCOS[[#This Row],[Age (in Years)]]&lt;=39,"30's",PCOS[[#This Row],[Age (in Years)]]&lt;=49,"40's",PCOS[[#This Row],[Age (in Years)]]&lt;=59,"50's",PCOS[[#This Row],[Age (in Years)]]&lt;=69,"60's")</f>
        <v>20's</v>
      </c>
      <c r="C422">
        <v>59</v>
      </c>
      <c r="D422">
        <v>162</v>
      </c>
      <c r="E422" t="str" cm="1">
        <f t="array" ref="E422">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422">
        <v>15</v>
      </c>
      <c r="G422" t="s">
        <v>19</v>
      </c>
      <c r="H422" t="str">
        <f>IF(PCOS[[#This Row],[Have you gained weight recently?2]]=1,"YES","NO")</f>
        <v>YES</v>
      </c>
      <c r="I422">
        <v>1</v>
      </c>
      <c r="J422" t="str">
        <f>IF(PCOS[[#This Row],[Do you have excessive body/facial hair growth ?2]]=1,"YES","NO")</f>
        <v>NO</v>
      </c>
      <c r="K422">
        <v>0</v>
      </c>
      <c r="L422" t="str">
        <f>IF(PCOS[[#This Row],[Are you noticing skin darkening recently?2]]=1,"YES","NO")</f>
        <v>NO</v>
      </c>
      <c r="M422">
        <v>0</v>
      </c>
      <c r="N422" t="str">
        <f>IF(PCOS[[#This Row],[Do have hair loss/hair thinning/baldness ?2]]=1,"YES","NO")</f>
        <v>YES</v>
      </c>
      <c r="O422">
        <v>1</v>
      </c>
      <c r="P422" t="str">
        <f>IF(PCOS[[#This Row],[Do you have pimples/acne on your face/jawline ?2]]=1,"YES","NO")</f>
        <v>YES</v>
      </c>
      <c r="Q422">
        <v>1</v>
      </c>
      <c r="R422" t="str">
        <f>IF(PCOS[[#This Row],[Do you eat fast food regularly ?2]]=1,"YES","NO")</f>
        <v>YES</v>
      </c>
      <c r="S422">
        <v>1</v>
      </c>
      <c r="T422" t="str">
        <f>IF(PCOS[[#This Row],[Do you exercise on a regular basis ?2]]=1,"YES","NO")</f>
        <v>NO</v>
      </c>
      <c r="U422">
        <v>0</v>
      </c>
      <c r="V422" t="str">
        <f>IF(PCOS[[#This Row],[Have you been diagnosed with PCOS/PCOD?2]]=1,"YES","NO")</f>
        <v>NO</v>
      </c>
      <c r="W422">
        <v>0</v>
      </c>
      <c r="X422" t="str">
        <f>IF(PCOS[[#This Row],[Do you experience mood swings ?2]]=1,"YES","NO")</f>
        <v>YES</v>
      </c>
      <c r="Y422">
        <v>1</v>
      </c>
      <c r="Z422" t="str">
        <f>IF(PCOS[[#This Row],[Are your periods regular ?2]]=1,"YES","NO")</f>
        <v>YES</v>
      </c>
      <c r="AA422">
        <v>1</v>
      </c>
      <c r="AB422" t="s">
        <v>27</v>
      </c>
    </row>
    <row r="423" spans="1:28" x14ac:dyDescent="0.3">
      <c r="A423">
        <v>24</v>
      </c>
      <c r="B423" t="str" cm="1">
        <f t="array" ref="B423">_xlfn.IFS(PCOS[[#This Row],[Age (in Years)]]&lt;=19,"Teenagers",PCOS[[#This Row],[Age (in Years)]]&lt;=29,"20's",PCOS[[#This Row],[Age (in Years)]]&lt;=39,"30's",PCOS[[#This Row],[Age (in Years)]]&lt;=49,"40's",PCOS[[#This Row],[Age (in Years)]]&lt;=59,"50's",PCOS[[#This Row],[Age (in Years)]]&lt;=69,"60's")</f>
        <v>20's</v>
      </c>
      <c r="C423">
        <v>65</v>
      </c>
      <c r="D423">
        <v>157</v>
      </c>
      <c r="E423" t="str" cm="1">
        <f t="array" ref="E423">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423">
        <v>11</v>
      </c>
      <c r="G423" t="s">
        <v>19</v>
      </c>
      <c r="H423" t="str">
        <f>IF(PCOS[[#This Row],[Have you gained weight recently?2]]=1,"YES","NO")</f>
        <v>YES</v>
      </c>
      <c r="I423">
        <v>1</v>
      </c>
      <c r="J423" t="str">
        <f>IF(PCOS[[#This Row],[Do you have excessive body/facial hair growth ?2]]=1,"YES","NO")</f>
        <v>NO</v>
      </c>
      <c r="K423">
        <v>0</v>
      </c>
      <c r="L423" t="str">
        <f>IF(PCOS[[#This Row],[Are you noticing skin darkening recently?2]]=1,"YES","NO")</f>
        <v>YES</v>
      </c>
      <c r="M423">
        <v>1</v>
      </c>
      <c r="N423" t="str">
        <f>IF(PCOS[[#This Row],[Do have hair loss/hair thinning/baldness ?2]]=1,"YES","NO")</f>
        <v>YES</v>
      </c>
      <c r="O423">
        <v>1</v>
      </c>
      <c r="P423" t="str">
        <f>IF(PCOS[[#This Row],[Do you have pimples/acne on your face/jawline ?2]]=1,"YES","NO")</f>
        <v>NO</v>
      </c>
      <c r="Q423">
        <v>0</v>
      </c>
      <c r="R423" t="str">
        <f>IF(PCOS[[#This Row],[Do you eat fast food regularly ?2]]=1,"YES","NO")</f>
        <v>YES</v>
      </c>
      <c r="S423">
        <v>1</v>
      </c>
      <c r="T423" t="str">
        <f>IF(PCOS[[#This Row],[Do you exercise on a regular basis ?2]]=1,"YES","NO")</f>
        <v>NO</v>
      </c>
      <c r="U423">
        <v>0</v>
      </c>
      <c r="V423" t="str">
        <f>IF(PCOS[[#This Row],[Have you been diagnosed with PCOS/PCOD?2]]=1,"YES","NO")</f>
        <v>NO</v>
      </c>
      <c r="W423">
        <v>0</v>
      </c>
      <c r="X423" t="str">
        <f>IF(PCOS[[#This Row],[Do you experience mood swings ?2]]=1,"YES","NO")</f>
        <v>YES</v>
      </c>
      <c r="Y423">
        <v>1</v>
      </c>
      <c r="Z423" t="str">
        <f>IF(PCOS[[#This Row],[Are your periods regular ?2]]=1,"YES","NO")</f>
        <v>YES</v>
      </c>
      <c r="AA423">
        <v>1</v>
      </c>
      <c r="AB423" t="s">
        <v>25</v>
      </c>
    </row>
    <row r="424" spans="1:28" x14ac:dyDescent="0.3">
      <c r="A424">
        <v>23</v>
      </c>
      <c r="B424" t="str" cm="1">
        <f t="array" ref="B424">_xlfn.IFS(PCOS[[#This Row],[Age (in Years)]]&lt;=19,"Teenagers",PCOS[[#This Row],[Age (in Years)]]&lt;=29,"20's",PCOS[[#This Row],[Age (in Years)]]&lt;=39,"30's",PCOS[[#This Row],[Age (in Years)]]&lt;=49,"40's",PCOS[[#This Row],[Age (in Years)]]&lt;=59,"50's",PCOS[[#This Row],[Age (in Years)]]&lt;=69,"60's")</f>
        <v>20's</v>
      </c>
      <c r="C424">
        <v>51</v>
      </c>
      <c r="D424">
        <v>144</v>
      </c>
      <c r="E424" t="str" cm="1">
        <f t="array" ref="E424">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424">
        <v>12</v>
      </c>
      <c r="G424" t="s">
        <v>19</v>
      </c>
      <c r="H424" t="str">
        <f>IF(PCOS[[#This Row],[Have you gained weight recently?2]]=1,"YES","NO")</f>
        <v>YES</v>
      </c>
      <c r="I424">
        <v>1</v>
      </c>
      <c r="J424" t="str">
        <f>IF(PCOS[[#This Row],[Do you have excessive body/facial hair growth ?2]]=1,"YES","NO")</f>
        <v>NO</v>
      </c>
      <c r="K424">
        <v>0</v>
      </c>
      <c r="L424" t="str">
        <f>IF(PCOS[[#This Row],[Are you noticing skin darkening recently?2]]=1,"YES","NO")</f>
        <v>NO</v>
      </c>
      <c r="M424">
        <v>0</v>
      </c>
      <c r="N424" t="str">
        <f>IF(PCOS[[#This Row],[Do have hair loss/hair thinning/baldness ?2]]=1,"YES","NO")</f>
        <v>NO</v>
      </c>
      <c r="O424">
        <v>0</v>
      </c>
      <c r="P424" t="str">
        <f>IF(PCOS[[#This Row],[Do you have pimples/acne on your face/jawline ?2]]=1,"YES","NO")</f>
        <v>YES</v>
      </c>
      <c r="Q424">
        <v>1</v>
      </c>
      <c r="R424" t="str">
        <f>IF(PCOS[[#This Row],[Do you eat fast food regularly ?2]]=1,"YES","NO")</f>
        <v>NO</v>
      </c>
      <c r="S424">
        <v>0</v>
      </c>
      <c r="T424" t="str">
        <f>IF(PCOS[[#This Row],[Do you exercise on a regular basis ?2]]=1,"YES","NO")</f>
        <v>NO</v>
      </c>
      <c r="U424">
        <v>0</v>
      </c>
      <c r="V424" t="str">
        <f>IF(PCOS[[#This Row],[Have you been diagnosed with PCOS/PCOD?2]]=1,"YES","NO")</f>
        <v>NO</v>
      </c>
      <c r="W424">
        <v>0</v>
      </c>
      <c r="X424" t="str">
        <f>IF(PCOS[[#This Row],[Do you experience mood swings ?2]]=1,"YES","NO")</f>
        <v>NO</v>
      </c>
      <c r="Y424">
        <v>0</v>
      </c>
      <c r="Z424" t="str">
        <f>IF(PCOS[[#This Row],[Are your periods regular ?2]]=1,"YES","NO")</f>
        <v>YES</v>
      </c>
      <c r="AA424">
        <v>1</v>
      </c>
      <c r="AB424" t="s">
        <v>29</v>
      </c>
    </row>
    <row r="425" spans="1:28" x14ac:dyDescent="0.3">
      <c r="A425">
        <v>30</v>
      </c>
      <c r="B425" t="str" cm="1">
        <f t="array" ref="B425">_xlfn.IFS(PCOS[[#This Row],[Age (in Years)]]&lt;=19,"Teenagers",PCOS[[#This Row],[Age (in Years)]]&lt;=29,"20's",PCOS[[#This Row],[Age (in Years)]]&lt;=39,"30's",PCOS[[#This Row],[Age (in Years)]]&lt;=49,"40's",PCOS[[#This Row],[Age (in Years)]]&lt;=59,"50's",PCOS[[#This Row],[Age (in Years)]]&lt;=69,"60's")</f>
        <v>30's</v>
      </c>
      <c r="C425">
        <v>65</v>
      </c>
      <c r="D425">
        <v>162</v>
      </c>
      <c r="E425" t="str" cm="1">
        <f t="array" ref="E425">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425">
        <v>11</v>
      </c>
      <c r="G425" t="s">
        <v>19</v>
      </c>
      <c r="H425" t="str">
        <f>IF(PCOS[[#This Row],[Have you gained weight recently?2]]=1,"YES","NO")</f>
        <v>NO</v>
      </c>
      <c r="I425">
        <v>0</v>
      </c>
      <c r="J425" t="str">
        <f>IF(PCOS[[#This Row],[Do you have excessive body/facial hair growth ?2]]=1,"YES","NO")</f>
        <v>NO</v>
      </c>
      <c r="K425">
        <v>0</v>
      </c>
      <c r="L425" t="str">
        <f>IF(PCOS[[#This Row],[Are you noticing skin darkening recently?2]]=1,"YES","NO")</f>
        <v>NO</v>
      </c>
      <c r="M425">
        <v>0</v>
      </c>
      <c r="N425" t="str">
        <f>IF(PCOS[[#This Row],[Do have hair loss/hair thinning/baldness ?2]]=1,"YES","NO")</f>
        <v>YES</v>
      </c>
      <c r="O425">
        <v>1</v>
      </c>
      <c r="P425" t="str">
        <f>IF(PCOS[[#This Row],[Do you have pimples/acne on your face/jawline ?2]]=1,"YES","NO")</f>
        <v>NO</v>
      </c>
      <c r="Q425">
        <v>0</v>
      </c>
      <c r="R425" t="str">
        <f>IF(PCOS[[#This Row],[Do you eat fast food regularly ?2]]=1,"YES","NO")</f>
        <v>NO</v>
      </c>
      <c r="S425">
        <v>0</v>
      </c>
      <c r="T425" t="str">
        <f>IF(PCOS[[#This Row],[Do you exercise on a regular basis ?2]]=1,"YES","NO")</f>
        <v>NO</v>
      </c>
      <c r="U425">
        <v>0</v>
      </c>
      <c r="V425" t="str">
        <f>IF(PCOS[[#This Row],[Have you been diagnosed with PCOS/PCOD?2]]=1,"YES","NO")</f>
        <v>NO</v>
      </c>
      <c r="W425">
        <v>0</v>
      </c>
      <c r="X425" t="str">
        <f>IF(PCOS[[#This Row],[Do you experience mood swings ?2]]=1,"YES","NO")</f>
        <v>YES</v>
      </c>
      <c r="Y425">
        <v>1</v>
      </c>
      <c r="Z425" t="str">
        <f>IF(PCOS[[#This Row],[Are your periods regular ?2]]=1,"YES","NO")</f>
        <v>YES</v>
      </c>
      <c r="AA425">
        <v>1</v>
      </c>
      <c r="AB425" t="s">
        <v>27</v>
      </c>
    </row>
    <row r="426" spans="1:28" x14ac:dyDescent="0.3">
      <c r="A426">
        <v>26</v>
      </c>
      <c r="B426" t="str" cm="1">
        <f t="array" ref="B426">_xlfn.IFS(PCOS[[#This Row],[Age (in Years)]]&lt;=19,"Teenagers",PCOS[[#This Row],[Age (in Years)]]&lt;=29,"20's",PCOS[[#This Row],[Age (in Years)]]&lt;=39,"30's",PCOS[[#This Row],[Age (in Years)]]&lt;=49,"40's",PCOS[[#This Row],[Age (in Years)]]&lt;=59,"50's",PCOS[[#This Row],[Age (in Years)]]&lt;=69,"60's")</f>
        <v>20's</v>
      </c>
      <c r="C426">
        <v>65</v>
      </c>
      <c r="D426">
        <v>165</v>
      </c>
      <c r="E426" t="str" cm="1">
        <f t="array" ref="E426">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426">
        <v>14</v>
      </c>
      <c r="G426" t="s">
        <v>19</v>
      </c>
      <c r="H426" t="str">
        <f>IF(PCOS[[#This Row],[Have you gained weight recently?2]]=1,"YES","NO")</f>
        <v>YES</v>
      </c>
      <c r="I426">
        <v>1</v>
      </c>
      <c r="J426" t="str">
        <f>IF(PCOS[[#This Row],[Do you have excessive body/facial hair growth ?2]]=1,"YES","NO")</f>
        <v>NO</v>
      </c>
      <c r="K426">
        <v>0</v>
      </c>
      <c r="L426" t="str">
        <f>IF(PCOS[[#This Row],[Are you noticing skin darkening recently?2]]=1,"YES","NO")</f>
        <v>NO</v>
      </c>
      <c r="M426">
        <v>0</v>
      </c>
      <c r="N426" t="str">
        <f>IF(PCOS[[#This Row],[Do have hair loss/hair thinning/baldness ?2]]=1,"YES","NO")</f>
        <v>YES</v>
      </c>
      <c r="O426">
        <v>1</v>
      </c>
      <c r="P426" t="str">
        <f>IF(PCOS[[#This Row],[Do you have pimples/acne on your face/jawline ?2]]=1,"YES","NO")</f>
        <v>NO</v>
      </c>
      <c r="Q426">
        <v>0</v>
      </c>
      <c r="R426" t="str">
        <f>IF(PCOS[[#This Row],[Do you eat fast food regularly ?2]]=1,"YES","NO")</f>
        <v>YES</v>
      </c>
      <c r="S426">
        <v>1</v>
      </c>
      <c r="T426" t="str">
        <f>IF(PCOS[[#This Row],[Do you exercise on a regular basis ?2]]=1,"YES","NO")</f>
        <v>NO</v>
      </c>
      <c r="U426">
        <v>0</v>
      </c>
      <c r="V426" t="str">
        <f>IF(PCOS[[#This Row],[Have you been diagnosed with PCOS/PCOD?2]]=1,"YES","NO")</f>
        <v>NO</v>
      </c>
      <c r="W426">
        <v>0</v>
      </c>
      <c r="X426" t="str">
        <f>IF(PCOS[[#This Row],[Do you experience mood swings ?2]]=1,"YES","NO")</f>
        <v>NO</v>
      </c>
      <c r="Y426">
        <v>0</v>
      </c>
      <c r="Z426" t="str">
        <f>IF(PCOS[[#This Row],[Are your periods regular ?2]]=1,"YES","NO")</f>
        <v>YES</v>
      </c>
      <c r="AA426">
        <v>1</v>
      </c>
      <c r="AB426" t="s">
        <v>25</v>
      </c>
    </row>
    <row r="427" spans="1:28" x14ac:dyDescent="0.3">
      <c r="A427">
        <v>37</v>
      </c>
      <c r="B427" t="str" cm="1">
        <f t="array" ref="B427">_xlfn.IFS(PCOS[[#This Row],[Age (in Years)]]&lt;=19,"Teenagers",PCOS[[#This Row],[Age (in Years)]]&lt;=29,"20's",PCOS[[#This Row],[Age (in Years)]]&lt;=39,"30's",PCOS[[#This Row],[Age (in Years)]]&lt;=49,"40's",PCOS[[#This Row],[Age (in Years)]]&lt;=59,"50's",PCOS[[#This Row],[Age (in Years)]]&lt;=69,"60's")</f>
        <v>30's</v>
      </c>
      <c r="C427">
        <v>73</v>
      </c>
      <c r="D427">
        <v>167</v>
      </c>
      <c r="E427" t="str" cm="1">
        <f t="array" ref="E427">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427">
        <v>15</v>
      </c>
      <c r="G427" t="s">
        <v>19</v>
      </c>
      <c r="H427" t="str">
        <f>IF(PCOS[[#This Row],[Have you gained weight recently?2]]=1,"YES","NO")</f>
        <v>NO</v>
      </c>
      <c r="I427">
        <v>0</v>
      </c>
      <c r="J427" t="str">
        <f>IF(PCOS[[#This Row],[Do you have excessive body/facial hair growth ?2]]=1,"YES","NO")</f>
        <v>NO</v>
      </c>
      <c r="K427">
        <v>0</v>
      </c>
      <c r="L427" t="str">
        <f>IF(PCOS[[#This Row],[Are you noticing skin darkening recently?2]]=1,"YES","NO")</f>
        <v>NO</v>
      </c>
      <c r="M427">
        <v>0</v>
      </c>
      <c r="N427" t="str">
        <f>IF(PCOS[[#This Row],[Do have hair loss/hair thinning/baldness ?2]]=1,"YES","NO")</f>
        <v>YES</v>
      </c>
      <c r="O427">
        <v>1</v>
      </c>
      <c r="P427" t="str">
        <f>IF(PCOS[[#This Row],[Do you have pimples/acne on your face/jawline ?2]]=1,"YES","NO")</f>
        <v>NO</v>
      </c>
      <c r="Q427">
        <v>0</v>
      </c>
      <c r="R427" t="str">
        <f>IF(PCOS[[#This Row],[Do you eat fast food regularly ?2]]=1,"YES","NO")</f>
        <v>NO</v>
      </c>
      <c r="S427">
        <v>0</v>
      </c>
      <c r="T427" t="str">
        <f>IF(PCOS[[#This Row],[Do you exercise on a regular basis ?2]]=1,"YES","NO")</f>
        <v>YES</v>
      </c>
      <c r="U427">
        <v>1</v>
      </c>
      <c r="V427" t="str">
        <f>IF(PCOS[[#This Row],[Have you been diagnosed with PCOS/PCOD?2]]=1,"YES","NO")</f>
        <v>YES</v>
      </c>
      <c r="W427">
        <v>1</v>
      </c>
      <c r="X427" t="str">
        <f>IF(PCOS[[#This Row],[Do you experience mood swings ?2]]=1,"YES","NO")</f>
        <v>NO</v>
      </c>
      <c r="Y427">
        <v>0</v>
      </c>
      <c r="Z427" t="str">
        <f>IF(PCOS[[#This Row],[Are your periods regular ?2]]=1,"YES","NO")</f>
        <v>YES</v>
      </c>
      <c r="AA427">
        <v>1</v>
      </c>
      <c r="AB427" t="s">
        <v>29</v>
      </c>
    </row>
    <row r="428" spans="1:28" x14ac:dyDescent="0.3">
      <c r="A428">
        <v>34</v>
      </c>
      <c r="B428" t="str" cm="1">
        <f t="array" ref="B428">_xlfn.IFS(PCOS[[#This Row],[Age (in Years)]]&lt;=19,"Teenagers",PCOS[[#This Row],[Age (in Years)]]&lt;=29,"20's",PCOS[[#This Row],[Age (in Years)]]&lt;=39,"30's",PCOS[[#This Row],[Age (in Years)]]&lt;=49,"40's",PCOS[[#This Row],[Age (in Years)]]&lt;=59,"50's",PCOS[[#This Row],[Age (in Years)]]&lt;=69,"60's")</f>
        <v>30's</v>
      </c>
      <c r="C428">
        <v>60</v>
      </c>
      <c r="D428">
        <v>160</v>
      </c>
      <c r="E428" t="str" cm="1">
        <f t="array" ref="E428">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428">
        <v>13</v>
      </c>
      <c r="G428" t="s">
        <v>19</v>
      </c>
      <c r="H428" t="str">
        <f>IF(PCOS[[#This Row],[Have you gained weight recently?2]]=1,"YES","NO")</f>
        <v>YES</v>
      </c>
      <c r="I428">
        <v>1</v>
      </c>
      <c r="J428" t="str">
        <f>IF(PCOS[[#This Row],[Do you have excessive body/facial hair growth ?2]]=1,"YES","NO")</f>
        <v>NO</v>
      </c>
      <c r="K428">
        <v>0</v>
      </c>
      <c r="L428" t="str">
        <f>IF(PCOS[[#This Row],[Are you noticing skin darkening recently?2]]=1,"YES","NO")</f>
        <v>NO</v>
      </c>
      <c r="M428">
        <v>0</v>
      </c>
      <c r="N428" t="str">
        <f>IF(PCOS[[#This Row],[Do have hair loss/hair thinning/baldness ?2]]=1,"YES","NO")</f>
        <v>NO</v>
      </c>
      <c r="O428">
        <v>0</v>
      </c>
      <c r="P428" t="str">
        <f>IF(PCOS[[#This Row],[Do you have pimples/acne on your face/jawline ?2]]=1,"YES","NO")</f>
        <v>NO</v>
      </c>
      <c r="Q428">
        <v>0</v>
      </c>
      <c r="R428" t="str">
        <f>IF(PCOS[[#This Row],[Do you eat fast food regularly ?2]]=1,"YES","NO")</f>
        <v>NO</v>
      </c>
      <c r="S428">
        <v>0</v>
      </c>
      <c r="T428" t="str">
        <f>IF(PCOS[[#This Row],[Do you exercise on a regular basis ?2]]=1,"YES","NO")</f>
        <v>NO</v>
      </c>
      <c r="U428">
        <v>0</v>
      </c>
      <c r="V428" t="str">
        <f>IF(PCOS[[#This Row],[Have you been diagnosed with PCOS/PCOD?2]]=1,"YES","NO")</f>
        <v>NO</v>
      </c>
      <c r="W428">
        <v>0</v>
      </c>
      <c r="X428" t="str">
        <f>IF(PCOS[[#This Row],[Do you experience mood swings ?2]]=1,"YES","NO")</f>
        <v>NO</v>
      </c>
      <c r="Y428">
        <v>0</v>
      </c>
      <c r="Z428" t="str">
        <f>IF(PCOS[[#This Row],[Are your periods regular ?2]]=1,"YES","NO")</f>
        <v>YES</v>
      </c>
      <c r="AA428">
        <v>1</v>
      </c>
      <c r="AB428" t="s">
        <v>29</v>
      </c>
    </row>
    <row r="429" spans="1:28" x14ac:dyDescent="0.3">
      <c r="A429">
        <v>21</v>
      </c>
      <c r="B429" t="str" cm="1">
        <f t="array" ref="B429">_xlfn.IFS(PCOS[[#This Row],[Age (in Years)]]&lt;=19,"Teenagers",PCOS[[#This Row],[Age (in Years)]]&lt;=29,"20's",PCOS[[#This Row],[Age (in Years)]]&lt;=39,"30's",PCOS[[#This Row],[Age (in Years)]]&lt;=49,"40's",PCOS[[#This Row],[Age (in Years)]]&lt;=59,"50's",PCOS[[#This Row],[Age (in Years)]]&lt;=69,"60's")</f>
        <v>20's</v>
      </c>
      <c r="C429">
        <v>50</v>
      </c>
      <c r="D429">
        <v>152</v>
      </c>
      <c r="E429" t="str" cm="1">
        <f t="array" ref="E429">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429">
        <v>11</v>
      </c>
      <c r="G429" t="s">
        <v>19</v>
      </c>
      <c r="H429" t="str">
        <f>IF(PCOS[[#This Row],[Have you gained weight recently?2]]=1,"YES","NO")</f>
        <v>YES</v>
      </c>
      <c r="I429">
        <v>1</v>
      </c>
      <c r="J429" t="str">
        <f>IF(PCOS[[#This Row],[Do you have excessive body/facial hair growth ?2]]=1,"YES","NO")</f>
        <v>NO</v>
      </c>
      <c r="K429">
        <v>0</v>
      </c>
      <c r="L429" t="str">
        <f>IF(PCOS[[#This Row],[Are you noticing skin darkening recently?2]]=1,"YES","NO")</f>
        <v>NO</v>
      </c>
      <c r="M429">
        <v>0</v>
      </c>
      <c r="N429" t="str">
        <f>IF(PCOS[[#This Row],[Do have hair loss/hair thinning/baldness ?2]]=1,"YES","NO")</f>
        <v>NO</v>
      </c>
      <c r="O429">
        <v>0</v>
      </c>
      <c r="P429" t="str">
        <f>IF(PCOS[[#This Row],[Do you have pimples/acne on your face/jawline ?2]]=1,"YES","NO")</f>
        <v>YES</v>
      </c>
      <c r="Q429">
        <v>1</v>
      </c>
      <c r="R429" t="str">
        <f>IF(PCOS[[#This Row],[Do you eat fast food regularly ?2]]=1,"YES","NO")</f>
        <v>YES</v>
      </c>
      <c r="S429">
        <v>1</v>
      </c>
      <c r="T429" t="str">
        <f>IF(PCOS[[#This Row],[Do you exercise on a regular basis ?2]]=1,"YES","NO")</f>
        <v>NO</v>
      </c>
      <c r="U429">
        <v>0</v>
      </c>
      <c r="V429" t="str">
        <f>IF(PCOS[[#This Row],[Have you been diagnosed with PCOS/PCOD?2]]=1,"YES","NO")</f>
        <v>NO</v>
      </c>
      <c r="W429">
        <v>0</v>
      </c>
      <c r="X429" t="str">
        <f>IF(PCOS[[#This Row],[Do you experience mood swings ?2]]=1,"YES","NO")</f>
        <v>YES</v>
      </c>
      <c r="Y429">
        <v>1</v>
      </c>
      <c r="Z429" t="str">
        <f>IF(PCOS[[#This Row],[Are your periods regular ?2]]=1,"YES","NO")</f>
        <v>YES</v>
      </c>
      <c r="AA429">
        <v>1</v>
      </c>
      <c r="AB429" t="s">
        <v>25</v>
      </c>
    </row>
    <row r="430" spans="1:28" x14ac:dyDescent="0.3">
      <c r="A430">
        <v>35</v>
      </c>
      <c r="B430" t="str" cm="1">
        <f t="array" ref="B430">_xlfn.IFS(PCOS[[#This Row],[Age (in Years)]]&lt;=19,"Teenagers",PCOS[[#This Row],[Age (in Years)]]&lt;=29,"20's",PCOS[[#This Row],[Age (in Years)]]&lt;=39,"30's",PCOS[[#This Row],[Age (in Years)]]&lt;=49,"40's",PCOS[[#This Row],[Age (in Years)]]&lt;=59,"50's",PCOS[[#This Row],[Age (in Years)]]&lt;=69,"60's")</f>
        <v>30's</v>
      </c>
      <c r="C430">
        <v>50</v>
      </c>
      <c r="D430">
        <v>148</v>
      </c>
      <c r="E430" t="str" cm="1">
        <f t="array" ref="E430">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430">
        <v>13</v>
      </c>
      <c r="G430" t="s">
        <v>19</v>
      </c>
      <c r="H430" t="str">
        <f>IF(PCOS[[#This Row],[Have you gained weight recently?2]]=1,"YES","NO")</f>
        <v>NO</v>
      </c>
      <c r="I430">
        <v>0</v>
      </c>
      <c r="J430" t="str">
        <f>IF(PCOS[[#This Row],[Do you have excessive body/facial hair growth ?2]]=1,"YES","NO")</f>
        <v>NO</v>
      </c>
      <c r="K430">
        <v>0</v>
      </c>
      <c r="L430" t="str">
        <f>IF(PCOS[[#This Row],[Are you noticing skin darkening recently?2]]=1,"YES","NO")</f>
        <v>NO</v>
      </c>
      <c r="M430">
        <v>0</v>
      </c>
      <c r="N430" t="str">
        <f>IF(PCOS[[#This Row],[Do have hair loss/hair thinning/baldness ?2]]=1,"YES","NO")</f>
        <v>YES</v>
      </c>
      <c r="O430">
        <v>1</v>
      </c>
      <c r="P430" t="str">
        <f>IF(PCOS[[#This Row],[Do you have pimples/acne on your face/jawline ?2]]=1,"YES","NO")</f>
        <v>NO</v>
      </c>
      <c r="Q430">
        <v>0</v>
      </c>
      <c r="R430" t="str">
        <f>IF(PCOS[[#This Row],[Do you eat fast food regularly ?2]]=1,"YES","NO")</f>
        <v>NO</v>
      </c>
      <c r="S430">
        <v>0</v>
      </c>
      <c r="T430" t="str">
        <f>IF(PCOS[[#This Row],[Do you exercise on a regular basis ?2]]=1,"YES","NO")</f>
        <v>NO</v>
      </c>
      <c r="U430">
        <v>0</v>
      </c>
      <c r="V430" t="str">
        <f>IF(PCOS[[#This Row],[Have you been diagnosed with PCOS/PCOD?2]]=1,"YES","NO")</f>
        <v>NO</v>
      </c>
      <c r="W430">
        <v>0</v>
      </c>
      <c r="X430" t="str">
        <f>IF(PCOS[[#This Row],[Do you experience mood swings ?2]]=1,"YES","NO")</f>
        <v>NO</v>
      </c>
      <c r="Y430">
        <v>0</v>
      </c>
      <c r="Z430" t="str">
        <f>IF(PCOS[[#This Row],[Are your periods regular ?2]]=1,"YES","NO")</f>
        <v>YES</v>
      </c>
      <c r="AA430">
        <v>1</v>
      </c>
      <c r="AB430" t="s">
        <v>29</v>
      </c>
    </row>
    <row r="431" spans="1:28" x14ac:dyDescent="0.3">
      <c r="A431">
        <v>30</v>
      </c>
      <c r="B431" t="str" cm="1">
        <f t="array" ref="B431">_xlfn.IFS(PCOS[[#This Row],[Age (in Years)]]&lt;=19,"Teenagers",PCOS[[#This Row],[Age (in Years)]]&lt;=29,"20's",PCOS[[#This Row],[Age (in Years)]]&lt;=39,"30's",PCOS[[#This Row],[Age (in Years)]]&lt;=49,"40's",PCOS[[#This Row],[Age (in Years)]]&lt;=59,"50's",PCOS[[#This Row],[Age (in Years)]]&lt;=69,"60's")</f>
        <v>30's</v>
      </c>
      <c r="C431">
        <v>74</v>
      </c>
      <c r="D431">
        <v>152</v>
      </c>
      <c r="E431" t="str" cm="1">
        <f t="array" ref="E431">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431">
        <v>13</v>
      </c>
      <c r="G431" t="s">
        <v>21</v>
      </c>
      <c r="H431" t="str">
        <f>IF(PCOS[[#This Row],[Have you gained weight recently?2]]=1,"YES","NO")</f>
        <v>YES</v>
      </c>
      <c r="I431">
        <v>1</v>
      </c>
      <c r="J431" t="str">
        <f>IF(PCOS[[#This Row],[Do you have excessive body/facial hair growth ?2]]=1,"YES","NO")</f>
        <v>NO</v>
      </c>
      <c r="K431">
        <v>0</v>
      </c>
      <c r="L431" t="str">
        <f>IF(PCOS[[#This Row],[Are you noticing skin darkening recently?2]]=1,"YES","NO")</f>
        <v>YES</v>
      </c>
      <c r="M431">
        <v>1</v>
      </c>
      <c r="N431" t="str">
        <f>IF(PCOS[[#This Row],[Do have hair loss/hair thinning/baldness ?2]]=1,"YES","NO")</f>
        <v>YES</v>
      </c>
      <c r="O431">
        <v>1</v>
      </c>
      <c r="P431" t="str">
        <f>IF(PCOS[[#This Row],[Do you have pimples/acne on your face/jawline ?2]]=1,"YES","NO")</f>
        <v>NO</v>
      </c>
      <c r="Q431">
        <v>0</v>
      </c>
      <c r="R431" t="str">
        <f>IF(PCOS[[#This Row],[Do you eat fast food regularly ?2]]=1,"YES","NO")</f>
        <v>NO</v>
      </c>
      <c r="S431">
        <v>0</v>
      </c>
      <c r="T431" t="str">
        <f>IF(PCOS[[#This Row],[Do you exercise on a regular basis ?2]]=1,"YES","NO")</f>
        <v>NO</v>
      </c>
      <c r="U431">
        <v>0</v>
      </c>
      <c r="V431" t="str">
        <f>IF(PCOS[[#This Row],[Have you been diagnosed with PCOS/PCOD?2]]=1,"YES","NO")</f>
        <v>YES</v>
      </c>
      <c r="W431">
        <v>1</v>
      </c>
      <c r="X431" t="str">
        <f>IF(PCOS[[#This Row],[Do you experience mood swings ?2]]=1,"YES","NO")</f>
        <v>NO</v>
      </c>
      <c r="Y431">
        <v>0</v>
      </c>
      <c r="Z431" t="str">
        <f>IF(PCOS[[#This Row],[Are your periods regular ?2]]=1,"YES","NO")</f>
        <v>NO</v>
      </c>
      <c r="AA431">
        <v>0</v>
      </c>
      <c r="AB431" t="s">
        <v>27</v>
      </c>
    </row>
    <row r="432" spans="1:28" x14ac:dyDescent="0.3">
      <c r="A432">
        <v>33</v>
      </c>
      <c r="B432" t="str" cm="1">
        <f t="array" ref="B432">_xlfn.IFS(PCOS[[#This Row],[Age (in Years)]]&lt;=19,"Teenagers",PCOS[[#This Row],[Age (in Years)]]&lt;=29,"20's",PCOS[[#This Row],[Age (in Years)]]&lt;=39,"30's",PCOS[[#This Row],[Age (in Years)]]&lt;=49,"40's",PCOS[[#This Row],[Age (in Years)]]&lt;=59,"50's",PCOS[[#This Row],[Age (in Years)]]&lt;=69,"60's")</f>
        <v>30's</v>
      </c>
      <c r="C432">
        <v>62</v>
      </c>
      <c r="D432">
        <v>154</v>
      </c>
      <c r="E432" t="str" cm="1">
        <f t="array" ref="E432">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432">
        <v>15</v>
      </c>
      <c r="G432" t="s">
        <v>19</v>
      </c>
      <c r="H432" t="str">
        <f>IF(PCOS[[#This Row],[Have you gained weight recently?2]]=1,"YES","NO")</f>
        <v>YES</v>
      </c>
      <c r="I432">
        <v>1</v>
      </c>
      <c r="J432" t="str">
        <f>IF(PCOS[[#This Row],[Do you have excessive body/facial hair growth ?2]]=1,"YES","NO")</f>
        <v>YES</v>
      </c>
      <c r="K432">
        <v>1</v>
      </c>
      <c r="L432" t="str">
        <f>IF(PCOS[[#This Row],[Are you noticing skin darkening recently?2]]=1,"YES","NO")</f>
        <v>YES</v>
      </c>
      <c r="M432">
        <v>1</v>
      </c>
      <c r="N432" t="str">
        <f>IF(PCOS[[#This Row],[Do have hair loss/hair thinning/baldness ?2]]=1,"YES","NO")</f>
        <v>YES</v>
      </c>
      <c r="O432">
        <v>1</v>
      </c>
      <c r="P432" t="str">
        <f>IF(PCOS[[#This Row],[Do you have pimples/acne on your face/jawline ?2]]=1,"YES","NO")</f>
        <v>NO</v>
      </c>
      <c r="Q432">
        <v>0</v>
      </c>
      <c r="R432" t="str">
        <f>IF(PCOS[[#This Row],[Do you eat fast food regularly ?2]]=1,"YES","NO")</f>
        <v>NO</v>
      </c>
      <c r="S432">
        <v>0</v>
      </c>
      <c r="T432" t="str">
        <f>IF(PCOS[[#This Row],[Do you exercise on a regular basis ?2]]=1,"YES","NO")</f>
        <v>NO</v>
      </c>
      <c r="U432">
        <v>0</v>
      </c>
      <c r="V432" t="str">
        <f>IF(PCOS[[#This Row],[Have you been diagnosed with PCOS/PCOD?2]]=1,"YES","NO")</f>
        <v>NO</v>
      </c>
      <c r="W432">
        <v>0</v>
      </c>
      <c r="X432" t="str">
        <f>IF(PCOS[[#This Row],[Do you experience mood swings ?2]]=1,"YES","NO")</f>
        <v>YES</v>
      </c>
      <c r="Y432">
        <v>1</v>
      </c>
      <c r="Z432" t="str">
        <f>IF(PCOS[[#This Row],[Are your periods regular ?2]]=1,"YES","NO")</f>
        <v>YES</v>
      </c>
      <c r="AA432">
        <v>1</v>
      </c>
      <c r="AB432" t="s">
        <v>27</v>
      </c>
    </row>
    <row r="433" spans="1:28" x14ac:dyDescent="0.3">
      <c r="A433">
        <v>29</v>
      </c>
      <c r="B433" t="str" cm="1">
        <f t="array" ref="B433">_xlfn.IFS(PCOS[[#This Row],[Age (in Years)]]&lt;=19,"Teenagers",PCOS[[#This Row],[Age (in Years)]]&lt;=29,"20's",PCOS[[#This Row],[Age (in Years)]]&lt;=39,"30's",PCOS[[#This Row],[Age (in Years)]]&lt;=49,"40's",PCOS[[#This Row],[Age (in Years)]]&lt;=59,"50's",PCOS[[#This Row],[Age (in Years)]]&lt;=69,"60's")</f>
        <v>20's</v>
      </c>
      <c r="C433">
        <v>64</v>
      </c>
      <c r="D433">
        <v>168</v>
      </c>
      <c r="E433" t="str" cm="1">
        <f t="array" ref="E433">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433">
        <v>15</v>
      </c>
      <c r="G433" t="s">
        <v>19</v>
      </c>
      <c r="H433" t="str">
        <f>IF(PCOS[[#This Row],[Have you gained weight recently?2]]=1,"YES","NO")</f>
        <v>NO</v>
      </c>
      <c r="I433">
        <v>0</v>
      </c>
      <c r="J433" t="str">
        <f>IF(PCOS[[#This Row],[Do you have excessive body/facial hair growth ?2]]=1,"YES","NO")</f>
        <v>NO</v>
      </c>
      <c r="K433">
        <v>0</v>
      </c>
      <c r="L433" t="str">
        <f>IF(PCOS[[#This Row],[Are you noticing skin darkening recently?2]]=1,"YES","NO")</f>
        <v>NO</v>
      </c>
      <c r="M433">
        <v>0</v>
      </c>
      <c r="N433" t="str">
        <f>IF(PCOS[[#This Row],[Do have hair loss/hair thinning/baldness ?2]]=1,"YES","NO")</f>
        <v>NO</v>
      </c>
      <c r="O433">
        <v>0</v>
      </c>
      <c r="P433" t="str">
        <f>IF(PCOS[[#This Row],[Do you have pimples/acne on your face/jawline ?2]]=1,"YES","NO")</f>
        <v>YES</v>
      </c>
      <c r="Q433">
        <v>1</v>
      </c>
      <c r="R433" t="str">
        <f>IF(PCOS[[#This Row],[Do you eat fast food regularly ?2]]=1,"YES","NO")</f>
        <v>YES</v>
      </c>
      <c r="S433">
        <v>1</v>
      </c>
      <c r="T433" t="str">
        <f>IF(PCOS[[#This Row],[Do you exercise on a regular basis ?2]]=1,"YES","NO")</f>
        <v>YES</v>
      </c>
      <c r="U433">
        <v>1</v>
      </c>
      <c r="V433" t="str">
        <f>IF(PCOS[[#This Row],[Have you been diagnosed with PCOS/PCOD?2]]=1,"YES","NO")</f>
        <v>NO</v>
      </c>
      <c r="W433">
        <v>0</v>
      </c>
      <c r="X433" t="str">
        <f>IF(PCOS[[#This Row],[Do you experience mood swings ?2]]=1,"YES","NO")</f>
        <v>NO</v>
      </c>
      <c r="Y433">
        <v>0</v>
      </c>
      <c r="Z433" t="str">
        <f>IF(PCOS[[#This Row],[Are your periods regular ?2]]=1,"YES","NO")</f>
        <v>YES</v>
      </c>
      <c r="AA433">
        <v>1</v>
      </c>
      <c r="AB433" t="s">
        <v>25</v>
      </c>
    </row>
    <row r="434" spans="1:28" x14ac:dyDescent="0.3">
      <c r="A434">
        <v>29</v>
      </c>
      <c r="B434" t="str" cm="1">
        <f t="array" ref="B434">_xlfn.IFS(PCOS[[#This Row],[Age (in Years)]]&lt;=19,"Teenagers",PCOS[[#This Row],[Age (in Years)]]&lt;=29,"20's",PCOS[[#This Row],[Age (in Years)]]&lt;=39,"30's",PCOS[[#This Row],[Age (in Years)]]&lt;=49,"40's",PCOS[[#This Row],[Age (in Years)]]&lt;=59,"50's",PCOS[[#This Row],[Age (in Years)]]&lt;=69,"60's")</f>
        <v>20's</v>
      </c>
      <c r="C434">
        <v>60</v>
      </c>
      <c r="D434">
        <v>164</v>
      </c>
      <c r="E434" t="str" cm="1">
        <f t="array" ref="E434">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434">
        <v>11</v>
      </c>
      <c r="G434" t="s">
        <v>19</v>
      </c>
      <c r="H434" t="str">
        <f>IF(PCOS[[#This Row],[Have you gained weight recently?2]]=1,"YES","NO")</f>
        <v>YES</v>
      </c>
      <c r="I434">
        <v>1</v>
      </c>
      <c r="J434" t="str">
        <f>IF(PCOS[[#This Row],[Do you have excessive body/facial hair growth ?2]]=1,"YES","NO")</f>
        <v>NO</v>
      </c>
      <c r="K434">
        <v>0</v>
      </c>
      <c r="L434" t="str">
        <f>IF(PCOS[[#This Row],[Are you noticing skin darkening recently?2]]=1,"YES","NO")</f>
        <v>YES</v>
      </c>
      <c r="M434">
        <v>1</v>
      </c>
      <c r="N434" t="str">
        <f>IF(PCOS[[#This Row],[Do have hair loss/hair thinning/baldness ?2]]=1,"YES","NO")</f>
        <v>YES</v>
      </c>
      <c r="O434">
        <v>1</v>
      </c>
      <c r="P434" t="str">
        <f>IF(PCOS[[#This Row],[Do you have pimples/acne on your face/jawline ?2]]=1,"YES","NO")</f>
        <v>YES</v>
      </c>
      <c r="Q434">
        <v>1</v>
      </c>
      <c r="R434" t="str">
        <f>IF(PCOS[[#This Row],[Do you eat fast food regularly ?2]]=1,"YES","NO")</f>
        <v>NO</v>
      </c>
      <c r="S434">
        <v>0</v>
      </c>
      <c r="T434" t="str">
        <f>IF(PCOS[[#This Row],[Do you exercise on a regular basis ?2]]=1,"YES","NO")</f>
        <v>NO</v>
      </c>
      <c r="U434">
        <v>0</v>
      </c>
      <c r="V434" t="str">
        <f>IF(PCOS[[#This Row],[Have you been diagnosed with PCOS/PCOD?2]]=1,"YES","NO")</f>
        <v>YES</v>
      </c>
      <c r="W434">
        <v>1</v>
      </c>
      <c r="X434" t="str">
        <f>IF(PCOS[[#This Row],[Do you experience mood swings ?2]]=1,"YES","NO")</f>
        <v>YES</v>
      </c>
      <c r="Y434">
        <v>1</v>
      </c>
      <c r="Z434" t="str">
        <f>IF(PCOS[[#This Row],[Are your periods regular ?2]]=1,"YES","NO")</f>
        <v>YES</v>
      </c>
      <c r="AA434">
        <v>1</v>
      </c>
      <c r="AB434" t="s">
        <v>32</v>
      </c>
    </row>
    <row r="435" spans="1:28" x14ac:dyDescent="0.3">
      <c r="A435">
        <v>29</v>
      </c>
      <c r="B435" t="str" cm="1">
        <f t="array" ref="B435">_xlfn.IFS(PCOS[[#This Row],[Age (in Years)]]&lt;=19,"Teenagers",PCOS[[#This Row],[Age (in Years)]]&lt;=29,"20's",PCOS[[#This Row],[Age (in Years)]]&lt;=39,"30's",PCOS[[#This Row],[Age (in Years)]]&lt;=49,"40's",PCOS[[#This Row],[Age (in Years)]]&lt;=59,"50's",PCOS[[#This Row],[Age (in Years)]]&lt;=69,"60's")</f>
        <v>20's</v>
      </c>
      <c r="C435">
        <v>70</v>
      </c>
      <c r="D435">
        <v>170</v>
      </c>
      <c r="E435" t="str" cm="1">
        <f t="array" ref="E435">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435">
        <v>15</v>
      </c>
      <c r="G435" t="s">
        <v>19</v>
      </c>
      <c r="H435" t="str">
        <f>IF(PCOS[[#This Row],[Have you gained weight recently?2]]=1,"YES","NO")</f>
        <v>NO</v>
      </c>
      <c r="I435">
        <v>0</v>
      </c>
      <c r="J435" t="str">
        <f>IF(PCOS[[#This Row],[Do you have excessive body/facial hair growth ?2]]=1,"YES","NO")</f>
        <v>NO</v>
      </c>
      <c r="K435">
        <v>0</v>
      </c>
      <c r="L435" t="str">
        <f>IF(PCOS[[#This Row],[Are you noticing skin darkening recently?2]]=1,"YES","NO")</f>
        <v>NO</v>
      </c>
      <c r="M435">
        <v>0</v>
      </c>
      <c r="N435" t="str">
        <f>IF(PCOS[[#This Row],[Do have hair loss/hair thinning/baldness ?2]]=1,"YES","NO")</f>
        <v>YES</v>
      </c>
      <c r="O435">
        <v>1</v>
      </c>
      <c r="P435" t="str">
        <f>IF(PCOS[[#This Row],[Do you have pimples/acne on your face/jawline ?2]]=1,"YES","NO")</f>
        <v>NO</v>
      </c>
      <c r="Q435">
        <v>0</v>
      </c>
      <c r="R435" t="str">
        <f>IF(PCOS[[#This Row],[Do you eat fast food regularly ?2]]=1,"YES","NO")</f>
        <v>YES</v>
      </c>
      <c r="S435">
        <v>1</v>
      </c>
      <c r="T435" t="str">
        <f>IF(PCOS[[#This Row],[Do you exercise on a regular basis ?2]]=1,"YES","NO")</f>
        <v>NO</v>
      </c>
      <c r="U435">
        <v>0</v>
      </c>
      <c r="V435" t="str">
        <f>IF(PCOS[[#This Row],[Have you been diagnosed with PCOS/PCOD?2]]=1,"YES","NO")</f>
        <v>YES</v>
      </c>
      <c r="W435">
        <v>1</v>
      </c>
      <c r="X435" t="str">
        <f>IF(PCOS[[#This Row],[Do you experience mood swings ?2]]=1,"YES","NO")</f>
        <v>YES</v>
      </c>
      <c r="Y435">
        <v>1</v>
      </c>
      <c r="Z435" t="str">
        <f>IF(PCOS[[#This Row],[Are your periods regular ?2]]=1,"YES","NO")</f>
        <v>YES</v>
      </c>
      <c r="AA435">
        <v>1</v>
      </c>
      <c r="AB435" t="s">
        <v>27</v>
      </c>
    </row>
    <row r="436" spans="1:28" x14ac:dyDescent="0.3">
      <c r="A436">
        <v>27</v>
      </c>
      <c r="B436" t="str" cm="1">
        <f t="array" ref="B436">_xlfn.IFS(PCOS[[#This Row],[Age (in Years)]]&lt;=19,"Teenagers",PCOS[[#This Row],[Age (in Years)]]&lt;=29,"20's",PCOS[[#This Row],[Age (in Years)]]&lt;=39,"30's",PCOS[[#This Row],[Age (in Years)]]&lt;=49,"40's",PCOS[[#This Row],[Age (in Years)]]&lt;=59,"50's",PCOS[[#This Row],[Age (in Years)]]&lt;=69,"60's")</f>
        <v>20's</v>
      </c>
      <c r="C436">
        <v>39</v>
      </c>
      <c r="D436">
        <v>162</v>
      </c>
      <c r="E436" t="str" cm="1">
        <f t="array" ref="E436">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436">
        <v>13</v>
      </c>
      <c r="G436" t="s">
        <v>19</v>
      </c>
      <c r="H436" t="str">
        <f>IF(PCOS[[#This Row],[Have you gained weight recently?2]]=1,"YES","NO")</f>
        <v>YES</v>
      </c>
      <c r="I436">
        <v>1</v>
      </c>
      <c r="J436" t="str">
        <f>IF(PCOS[[#This Row],[Do you have excessive body/facial hair growth ?2]]=1,"YES","NO")</f>
        <v>YES</v>
      </c>
      <c r="K436">
        <v>1</v>
      </c>
      <c r="L436" t="str">
        <f>IF(PCOS[[#This Row],[Are you noticing skin darkening recently?2]]=1,"YES","NO")</f>
        <v>NO</v>
      </c>
      <c r="M436">
        <v>0</v>
      </c>
      <c r="N436" t="str">
        <f>IF(PCOS[[#This Row],[Do have hair loss/hair thinning/baldness ?2]]=1,"YES","NO")</f>
        <v>NO</v>
      </c>
      <c r="O436">
        <v>0</v>
      </c>
      <c r="P436" t="str">
        <f>IF(PCOS[[#This Row],[Do you have pimples/acne on your face/jawline ?2]]=1,"YES","NO")</f>
        <v>NO</v>
      </c>
      <c r="Q436">
        <v>0</v>
      </c>
      <c r="R436" t="str">
        <f>IF(PCOS[[#This Row],[Do you eat fast food regularly ?2]]=1,"YES","NO")</f>
        <v>YES</v>
      </c>
      <c r="S436">
        <v>1</v>
      </c>
      <c r="T436" t="str">
        <f>IF(PCOS[[#This Row],[Do you exercise on a regular basis ?2]]=1,"YES","NO")</f>
        <v>YES</v>
      </c>
      <c r="U436">
        <v>1</v>
      </c>
      <c r="V436" t="str">
        <f>IF(PCOS[[#This Row],[Have you been diagnosed with PCOS/PCOD?2]]=1,"YES","NO")</f>
        <v>NO</v>
      </c>
      <c r="W436">
        <v>0</v>
      </c>
      <c r="X436" t="str">
        <f>IF(PCOS[[#This Row],[Do you experience mood swings ?2]]=1,"YES","NO")</f>
        <v>YES</v>
      </c>
      <c r="Y436">
        <v>1</v>
      </c>
      <c r="Z436" t="str">
        <f>IF(PCOS[[#This Row],[Are your periods regular ?2]]=1,"YES","NO")</f>
        <v>YES</v>
      </c>
      <c r="AA436">
        <v>1</v>
      </c>
      <c r="AB436" t="s">
        <v>29</v>
      </c>
    </row>
    <row r="437" spans="1:28" x14ac:dyDescent="0.3">
      <c r="A437">
        <v>23</v>
      </c>
      <c r="B437" t="str" cm="1">
        <f t="array" ref="B437">_xlfn.IFS(PCOS[[#This Row],[Age (in Years)]]&lt;=19,"Teenagers",PCOS[[#This Row],[Age (in Years)]]&lt;=29,"20's",PCOS[[#This Row],[Age (in Years)]]&lt;=39,"30's",PCOS[[#This Row],[Age (in Years)]]&lt;=49,"40's",PCOS[[#This Row],[Age (in Years)]]&lt;=59,"50's",PCOS[[#This Row],[Age (in Years)]]&lt;=69,"60's")</f>
        <v>20's</v>
      </c>
      <c r="C437">
        <v>78</v>
      </c>
      <c r="D437">
        <v>157</v>
      </c>
      <c r="E437" t="str" cm="1">
        <f t="array" ref="E437">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437">
        <v>15</v>
      </c>
      <c r="G437" t="s">
        <v>19</v>
      </c>
      <c r="H437" t="str">
        <f>IF(PCOS[[#This Row],[Have you gained weight recently?2]]=1,"YES","NO")</f>
        <v>YES</v>
      </c>
      <c r="I437">
        <v>1</v>
      </c>
      <c r="J437" t="str">
        <f>IF(PCOS[[#This Row],[Do you have excessive body/facial hair growth ?2]]=1,"YES","NO")</f>
        <v>NO</v>
      </c>
      <c r="K437">
        <v>0</v>
      </c>
      <c r="L437" t="str">
        <f>IF(PCOS[[#This Row],[Are you noticing skin darkening recently?2]]=1,"YES","NO")</f>
        <v>NO</v>
      </c>
      <c r="M437">
        <v>0</v>
      </c>
      <c r="N437" t="str">
        <f>IF(PCOS[[#This Row],[Do have hair loss/hair thinning/baldness ?2]]=1,"YES","NO")</f>
        <v>NO</v>
      </c>
      <c r="O437">
        <v>0</v>
      </c>
      <c r="P437" t="str">
        <f>IF(PCOS[[#This Row],[Do you have pimples/acne on your face/jawline ?2]]=1,"YES","NO")</f>
        <v>NO</v>
      </c>
      <c r="Q437">
        <v>0</v>
      </c>
      <c r="R437" t="str">
        <f>IF(PCOS[[#This Row],[Do you eat fast food regularly ?2]]=1,"YES","NO")</f>
        <v>NO</v>
      </c>
      <c r="S437">
        <v>0</v>
      </c>
      <c r="T437" t="str">
        <f>IF(PCOS[[#This Row],[Do you exercise on a regular basis ?2]]=1,"YES","NO")</f>
        <v>NO</v>
      </c>
      <c r="U437">
        <v>0</v>
      </c>
      <c r="V437" t="str">
        <f>IF(PCOS[[#This Row],[Have you been diagnosed with PCOS/PCOD?2]]=1,"YES","NO")</f>
        <v>NO</v>
      </c>
      <c r="W437">
        <v>0</v>
      </c>
      <c r="X437" t="str">
        <f>IF(PCOS[[#This Row],[Do you experience mood swings ?2]]=1,"YES","NO")</f>
        <v>YES</v>
      </c>
      <c r="Y437">
        <v>1</v>
      </c>
      <c r="Z437" t="str">
        <f>IF(PCOS[[#This Row],[Are your periods regular ?2]]=1,"YES","NO")</f>
        <v>YES</v>
      </c>
      <c r="AA437">
        <v>1</v>
      </c>
      <c r="AB437" t="s">
        <v>31</v>
      </c>
    </row>
    <row r="438" spans="1:28" x14ac:dyDescent="0.3">
      <c r="A438">
        <v>25</v>
      </c>
      <c r="B438" t="str" cm="1">
        <f t="array" ref="B438">_xlfn.IFS(PCOS[[#This Row],[Age (in Years)]]&lt;=19,"Teenagers",PCOS[[#This Row],[Age (in Years)]]&lt;=29,"20's",PCOS[[#This Row],[Age (in Years)]]&lt;=39,"30's",PCOS[[#This Row],[Age (in Years)]]&lt;=49,"40's",PCOS[[#This Row],[Age (in Years)]]&lt;=59,"50's",PCOS[[#This Row],[Age (in Years)]]&lt;=69,"60's")</f>
        <v>20's</v>
      </c>
      <c r="C438">
        <v>55</v>
      </c>
      <c r="D438">
        <v>152</v>
      </c>
      <c r="E438" t="str" cm="1">
        <f t="array" ref="E438">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438">
        <v>13</v>
      </c>
      <c r="G438" t="s">
        <v>19</v>
      </c>
      <c r="H438" t="str">
        <f>IF(PCOS[[#This Row],[Have you gained weight recently?2]]=1,"YES","NO")</f>
        <v>NO</v>
      </c>
      <c r="I438">
        <v>0</v>
      </c>
      <c r="J438" t="str">
        <f>IF(PCOS[[#This Row],[Do you have excessive body/facial hair growth ?2]]=1,"YES","NO")</f>
        <v>NO</v>
      </c>
      <c r="K438">
        <v>0</v>
      </c>
      <c r="L438" t="str">
        <f>IF(PCOS[[#This Row],[Are you noticing skin darkening recently?2]]=1,"YES","NO")</f>
        <v>NO</v>
      </c>
      <c r="M438">
        <v>0</v>
      </c>
      <c r="N438" t="str">
        <f>IF(PCOS[[#This Row],[Do have hair loss/hair thinning/baldness ?2]]=1,"YES","NO")</f>
        <v>NO</v>
      </c>
      <c r="O438">
        <v>0</v>
      </c>
      <c r="P438" t="str">
        <f>IF(PCOS[[#This Row],[Do you have pimples/acne on your face/jawline ?2]]=1,"YES","NO")</f>
        <v>NO</v>
      </c>
      <c r="Q438">
        <v>0</v>
      </c>
      <c r="R438" t="str">
        <f>IF(PCOS[[#This Row],[Do you eat fast food regularly ?2]]=1,"YES","NO")</f>
        <v>NO</v>
      </c>
      <c r="S438">
        <v>0</v>
      </c>
      <c r="T438" t="str">
        <f>IF(PCOS[[#This Row],[Do you exercise on a regular basis ?2]]=1,"YES","NO")</f>
        <v>YES</v>
      </c>
      <c r="U438">
        <v>1</v>
      </c>
      <c r="V438" t="str">
        <f>IF(PCOS[[#This Row],[Have you been diagnosed with PCOS/PCOD?2]]=1,"YES","NO")</f>
        <v>NO</v>
      </c>
      <c r="W438">
        <v>0</v>
      </c>
      <c r="X438" t="str">
        <f>IF(PCOS[[#This Row],[Do you experience mood swings ?2]]=1,"YES","NO")</f>
        <v>NO</v>
      </c>
      <c r="Y438">
        <v>0</v>
      </c>
      <c r="Z438" t="str">
        <f>IF(PCOS[[#This Row],[Are your periods regular ?2]]=1,"YES","NO")</f>
        <v>YES</v>
      </c>
      <c r="AA438">
        <v>1</v>
      </c>
      <c r="AB438" t="s">
        <v>29</v>
      </c>
    </row>
    <row r="439" spans="1:28" x14ac:dyDescent="0.3">
      <c r="A439">
        <v>21</v>
      </c>
      <c r="B439" t="str" cm="1">
        <f t="array" ref="B439">_xlfn.IFS(PCOS[[#This Row],[Age (in Years)]]&lt;=19,"Teenagers",PCOS[[#This Row],[Age (in Years)]]&lt;=29,"20's",PCOS[[#This Row],[Age (in Years)]]&lt;=39,"30's",PCOS[[#This Row],[Age (in Years)]]&lt;=49,"40's",PCOS[[#This Row],[Age (in Years)]]&lt;=59,"50's",PCOS[[#This Row],[Age (in Years)]]&lt;=69,"60's")</f>
        <v>20's</v>
      </c>
      <c r="C439">
        <v>40</v>
      </c>
      <c r="D439">
        <v>152</v>
      </c>
      <c r="E439" t="str" cm="1">
        <f t="array" ref="E439">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439">
        <v>13</v>
      </c>
      <c r="G439" t="s">
        <v>19</v>
      </c>
      <c r="H439" t="str">
        <f>IF(PCOS[[#This Row],[Have you gained weight recently?2]]=1,"YES","NO")</f>
        <v>NO</v>
      </c>
      <c r="I439">
        <v>0</v>
      </c>
      <c r="J439" t="str">
        <f>IF(PCOS[[#This Row],[Do you have excessive body/facial hair growth ?2]]=1,"YES","NO")</f>
        <v>NO</v>
      </c>
      <c r="K439">
        <v>0</v>
      </c>
      <c r="L439" t="str">
        <f>IF(PCOS[[#This Row],[Are you noticing skin darkening recently?2]]=1,"YES","NO")</f>
        <v>NO</v>
      </c>
      <c r="M439">
        <v>0</v>
      </c>
      <c r="N439" t="str">
        <f>IF(PCOS[[#This Row],[Do have hair loss/hair thinning/baldness ?2]]=1,"YES","NO")</f>
        <v>NO</v>
      </c>
      <c r="O439">
        <v>0</v>
      </c>
      <c r="P439" t="str">
        <f>IF(PCOS[[#This Row],[Do you have pimples/acne on your face/jawline ?2]]=1,"YES","NO")</f>
        <v>NO</v>
      </c>
      <c r="Q439">
        <v>0</v>
      </c>
      <c r="R439" t="str">
        <f>IF(PCOS[[#This Row],[Do you eat fast food regularly ?2]]=1,"YES","NO")</f>
        <v>YES</v>
      </c>
      <c r="S439">
        <v>1</v>
      </c>
      <c r="T439" t="str">
        <f>IF(PCOS[[#This Row],[Do you exercise on a regular basis ?2]]=1,"YES","NO")</f>
        <v>NO</v>
      </c>
      <c r="U439">
        <v>0</v>
      </c>
      <c r="V439" t="str">
        <f>IF(PCOS[[#This Row],[Have you been diagnosed with PCOS/PCOD?2]]=1,"YES","NO")</f>
        <v>NO</v>
      </c>
      <c r="W439">
        <v>0</v>
      </c>
      <c r="X439" t="str">
        <f>IF(PCOS[[#This Row],[Do you experience mood swings ?2]]=1,"YES","NO")</f>
        <v>NO</v>
      </c>
      <c r="Y439">
        <v>0</v>
      </c>
      <c r="Z439" t="str">
        <f>IF(PCOS[[#This Row],[Are your periods regular ?2]]=1,"YES","NO")</f>
        <v>YES</v>
      </c>
      <c r="AA439">
        <v>1</v>
      </c>
      <c r="AB439" t="s">
        <v>27</v>
      </c>
    </row>
    <row r="440" spans="1:28" x14ac:dyDescent="0.3">
      <c r="A440">
        <v>25</v>
      </c>
      <c r="B440" t="str" cm="1">
        <f t="array" ref="B440">_xlfn.IFS(PCOS[[#This Row],[Age (in Years)]]&lt;=19,"Teenagers",PCOS[[#This Row],[Age (in Years)]]&lt;=29,"20's",PCOS[[#This Row],[Age (in Years)]]&lt;=39,"30's",PCOS[[#This Row],[Age (in Years)]]&lt;=49,"40's",PCOS[[#This Row],[Age (in Years)]]&lt;=59,"50's",PCOS[[#This Row],[Age (in Years)]]&lt;=69,"60's")</f>
        <v>20's</v>
      </c>
      <c r="C440">
        <v>65</v>
      </c>
      <c r="D440">
        <v>160</v>
      </c>
      <c r="E440" t="str" cm="1">
        <f t="array" ref="E440">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440">
        <v>11</v>
      </c>
      <c r="G440" t="s">
        <v>19</v>
      </c>
      <c r="H440" t="str">
        <f>IF(PCOS[[#This Row],[Have you gained weight recently?2]]=1,"YES","NO")</f>
        <v>YES</v>
      </c>
      <c r="I440">
        <v>1</v>
      </c>
      <c r="J440" t="str">
        <f>IF(PCOS[[#This Row],[Do you have excessive body/facial hair growth ?2]]=1,"YES","NO")</f>
        <v>NO</v>
      </c>
      <c r="K440">
        <v>0</v>
      </c>
      <c r="L440" t="str">
        <f>IF(PCOS[[#This Row],[Are you noticing skin darkening recently?2]]=1,"YES","NO")</f>
        <v>NO</v>
      </c>
      <c r="M440">
        <v>0</v>
      </c>
      <c r="N440" t="str">
        <f>IF(PCOS[[#This Row],[Do have hair loss/hair thinning/baldness ?2]]=1,"YES","NO")</f>
        <v>NO</v>
      </c>
      <c r="O440">
        <v>0</v>
      </c>
      <c r="P440" t="str">
        <f>IF(PCOS[[#This Row],[Do you have pimples/acne on your face/jawline ?2]]=1,"YES","NO")</f>
        <v>NO</v>
      </c>
      <c r="Q440">
        <v>0</v>
      </c>
      <c r="R440" t="str">
        <f>IF(PCOS[[#This Row],[Do you eat fast food regularly ?2]]=1,"YES","NO")</f>
        <v>NO</v>
      </c>
      <c r="S440">
        <v>0</v>
      </c>
      <c r="T440" t="str">
        <f>IF(PCOS[[#This Row],[Do you exercise on a regular basis ?2]]=1,"YES","NO")</f>
        <v>NO</v>
      </c>
      <c r="U440">
        <v>0</v>
      </c>
      <c r="V440" t="str">
        <f>IF(PCOS[[#This Row],[Have you been diagnosed with PCOS/PCOD?2]]=1,"YES","NO")</f>
        <v>NO</v>
      </c>
      <c r="W440">
        <v>0</v>
      </c>
      <c r="X440" t="str">
        <f>IF(PCOS[[#This Row],[Do you experience mood swings ?2]]=1,"YES","NO")</f>
        <v>NO</v>
      </c>
      <c r="Y440">
        <v>0</v>
      </c>
      <c r="Z440" t="str">
        <f>IF(PCOS[[#This Row],[Are your periods regular ?2]]=1,"YES","NO")</f>
        <v>YES</v>
      </c>
      <c r="AA440">
        <v>1</v>
      </c>
      <c r="AB440" t="s">
        <v>27</v>
      </c>
    </row>
    <row r="441" spans="1:28" x14ac:dyDescent="0.3">
      <c r="A441">
        <v>41</v>
      </c>
      <c r="B441" t="str" cm="1">
        <f t="array" ref="B441">_xlfn.IFS(PCOS[[#This Row],[Age (in Years)]]&lt;=19,"Teenagers",PCOS[[#This Row],[Age (in Years)]]&lt;=29,"20's",PCOS[[#This Row],[Age (in Years)]]&lt;=39,"30's",PCOS[[#This Row],[Age (in Years)]]&lt;=49,"40's",PCOS[[#This Row],[Age (in Years)]]&lt;=59,"50's",PCOS[[#This Row],[Age (in Years)]]&lt;=69,"60's")</f>
        <v>40's</v>
      </c>
      <c r="C441">
        <v>59</v>
      </c>
      <c r="D441">
        <v>152</v>
      </c>
      <c r="E441" t="str" cm="1">
        <f t="array" ref="E441">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441">
        <v>11</v>
      </c>
      <c r="G441" t="s">
        <v>19</v>
      </c>
      <c r="H441" t="str">
        <f>IF(PCOS[[#This Row],[Have you gained weight recently?2]]=1,"YES","NO")</f>
        <v>YES</v>
      </c>
      <c r="I441">
        <v>1</v>
      </c>
      <c r="J441" t="str">
        <f>IF(PCOS[[#This Row],[Do you have excessive body/facial hair growth ?2]]=1,"YES","NO")</f>
        <v>NO</v>
      </c>
      <c r="K441">
        <v>0</v>
      </c>
      <c r="L441" t="str">
        <f>IF(PCOS[[#This Row],[Are you noticing skin darkening recently?2]]=1,"YES","NO")</f>
        <v>NO</v>
      </c>
      <c r="M441">
        <v>0</v>
      </c>
      <c r="N441" t="str">
        <f>IF(PCOS[[#This Row],[Do have hair loss/hair thinning/baldness ?2]]=1,"YES","NO")</f>
        <v>YES</v>
      </c>
      <c r="O441">
        <v>1</v>
      </c>
      <c r="P441" t="str">
        <f>IF(PCOS[[#This Row],[Do you have pimples/acne on your face/jawline ?2]]=1,"YES","NO")</f>
        <v>NO</v>
      </c>
      <c r="Q441">
        <v>0</v>
      </c>
      <c r="R441" t="str">
        <f>IF(PCOS[[#This Row],[Do you eat fast food regularly ?2]]=1,"YES","NO")</f>
        <v>NO</v>
      </c>
      <c r="S441">
        <v>0</v>
      </c>
      <c r="T441" t="str">
        <f>IF(PCOS[[#This Row],[Do you exercise on a regular basis ?2]]=1,"YES","NO")</f>
        <v>YES</v>
      </c>
      <c r="U441">
        <v>1</v>
      </c>
      <c r="V441" t="str">
        <f>IF(PCOS[[#This Row],[Have you been diagnosed with PCOS/PCOD?2]]=1,"YES","NO")</f>
        <v>NO</v>
      </c>
      <c r="W441">
        <v>0</v>
      </c>
      <c r="X441" t="str">
        <f>IF(PCOS[[#This Row],[Do you experience mood swings ?2]]=1,"YES","NO")</f>
        <v>NO</v>
      </c>
      <c r="Y441">
        <v>0</v>
      </c>
      <c r="Z441" t="str">
        <f>IF(PCOS[[#This Row],[Are your periods regular ?2]]=1,"YES","NO")</f>
        <v>YES</v>
      </c>
      <c r="AA441">
        <v>1</v>
      </c>
      <c r="AB441" t="s">
        <v>25</v>
      </c>
    </row>
    <row r="442" spans="1:28" x14ac:dyDescent="0.3">
      <c r="A442">
        <v>24</v>
      </c>
      <c r="B442" t="str" cm="1">
        <f t="array" ref="B442">_xlfn.IFS(PCOS[[#This Row],[Age (in Years)]]&lt;=19,"Teenagers",PCOS[[#This Row],[Age (in Years)]]&lt;=29,"20's",PCOS[[#This Row],[Age (in Years)]]&lt;=39,"30's",PCOS[[#This Row],[Age (in Years)]]&lt;=49,"40's",PCOS[[#This Row],[Age (in Years)]]&lt;=59,"50's",PCOS[[#This Row],[Age (in Years)]]&lt;=69,"60's")</f>
        <v>20's</v>
      </c>
      <c r="C442">
        <v>55</v>
      </c>
      <c r="D442">
        <v>154</v>
      </c>
      <c r="E442" t="str" cm="1">
        <f t="array" ref="E442">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442">
        <v>13</v>
      </c>
      <c r="G442" t="s">
        <v>19</v>
      </c>
      <c r="H442" t="str">
        <f>IF(PCOS[[#This Row],[Have you gained weight recently?2]]=1,"YES","NO")</f>
        <v>NO</v>
      </c>
      <c r="I442">
        <v>0</v>
      </c>
      <c r="J442" t="str">
        <f>IF(PCOS[[#This Row],[Do you have excessive body/facial hair growth ?2]]=1,"YES","NO")</f>
        <v>NO</v>
      </c>
      <c r="K442">
        <v>0</v>
      </c>
      <c r="L442" t="str">
        <f>IF(PCOS[[#This Row],[Are you noticing skin darkening recently?2]]=1,"YES","NO")</f>
        <v>NO</v>
      </c>
      <c r="M442">
        <v>0</v>
      </c>
      <c r="N442" t="str">
        <f>IF(PCOS[[#This Row],[Do have hair loss/hair thinning/baldness ?2]]=1,"YES","NO")</f>
        <v>NO</v>
      </c>
      <c r="O442">
        <v>0</v>
      </c>
      <c r="P442" t="str">
        <f>IF(PCOS[[#This Row],[Do you have pimples/acne on your face/jawline ?2]]=1,"YES","NO")</f>
        <v>NO</v>
      </c>
      <c r="Q442">
        <v>0</v>
      </c>
      <c r="R442" t="str">
        <f>IF(PCOS[[#This Row],[Do you eat fast food regularly ?2]]=1,"YES","NO")</f>
        <v>NO</v>
      </c>
      <c r="S442">
        <v>0</v>
      </c>
      <c r="T442" t="str">
        <f>IF(PCOS[[#This Row],[Do you exercise on a regular basis ?2]]=1,"YES","NO")</f>
        <v>NO</v>
      </c>
      <c r="U442">
        <v>0</v>
      </c>
      <c r="V442" t="str">
        <f>IF(PCOS[[#This Row],[Have you been diagnosed with PCOS/PCOD?2]]=1,"YES","NO")</f>
        <v>NO</v>
      </c>
      <c r="W442">
        <v>0</v>
      </c>
      <c r="X442" t="str">
        <f>IF(PCOS[[#This Row],[Do you experience mood swings ?2]]=1,"YES","NO")</f>
        <v>YES</v>
      </c>
      <c r="Y442">
        <v>1</v>
      </c>
      <c r="Z442" t="str">
        <f>IF(PCOS[[#This Row],[Are your periods regular ?2]]=1,"YES","NO")</f>
        <v>YES</v>
      </c>
      <c r="AA442">
        <v>1</v>
      </c>
      <c r="AB442" t="s">
        <v>29</v>
      </c>
    </row>
    <row r="443" spans="1:28" x14ac:dyDescent="0.3">
      <c r="A443">
        <v>23</v>
      </c>
      <c r="B443" t="str" cm="1">
        <f t="array" ref="B443">_xlfn.IFS(PCOS[[#This Row],[Age (in Years)]]&lt;=19,"Teenagers",PCOS[[#This Row],[Age (in Years)]]&lt;=29,"20's",PCOS[[#This Row],[Age (in Years)]]&lt;=39,"30's",PCOS[[#This Row],[Age (in Years)]]&lt;=49,"40's",PCOS[[#This Row],[Age (in Years)]]&lt;=59,"50's",PCOS[[#This Row],[Age (in Years)]]&lt;=69,"60's")</f>
        <v>20's</v>
      </c>
      <c r="C443">
        <v>76</v>
      </c>
      <c r="D443">
        <v>4</v>
      </c>
      <c r="E443" t="str" cm="1">
        <f t="array" ref="E443">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443">
        <v>15</v>
      </c>
      <c r="G443" t="s">
        <v>19</v>
      </c>
      <c r="H443" t="str">
        <f>IF(PCOS[[#This Row],[Have you gained weight recently?2]]=1,"YES","NO")</f>
        <v>YES</v>
      </c>
      <c r="I443">
        <v>1</v>
      </c>
      <c r="J443" t="str">
        <f>IF(PCOS[[#This Row],[Do you have excessive body/facial hair growth ?2]]=1,"YES","NO")</f>
        <v>NO</v>
      </c>
      <c r="K443">
        <v>0</v>
      </c>
      <c r="L443" t="str">
        <f>IF(PCOS[[#This Row],[Are you noticing skin darkening recently?2]]=1,"YES","NO")</f>
        <v>NO</v>
      </c>
      <c r="M443">
        <v>0</v>
      </c>
      <c r="N443" t="str">
        <f>IF(PCOS[[#This Row],[Do have hair loss/hair thinning/baldness ?2]]=1,"YES","NO")</f>
        <v>NO</v>
      </c>
      <c r="O443">
        <v>0</v>
      </c>
      <c r="P443" t="str">
        <f>IF(PCOS[[#This Row],[Do you have pimples/acne on your face/jawline ?2]]=1,"YES","NO")</f>
        <v>NO</v>
      </c>
      <c r="Q443">
        <v>0</v>
      </c>
      <c r="R443" t="str">
        <f>IF(PCOS[[#This Row],[Do you eat fast food regularly ?2]]=1,"YES","NO")</f>
        <v>YES</v>
      </c>
      <c r="S443">
        <v>1</v>
      </c>
      <c r="T443" t="str">
        <f>IF(PCOS[[#This Row],[Do you exercise on a regular basis ?2]]=1,"YES","NO")</f>
        <v>YES</v>
      </c>
      <c r="U443">
        <v>1</v>
      </c>
      <c r="V443" t="str">
        <f>IF(PCOS[[#This Row],[Have you been diagnosed with PCOS/PCOD?2]]=1,"YES","NO")</f>
        <v>NO</v>
      </c>
      <c r="W443">
        <v>0</v>
      </c>
      <c r="X443" t="str">
        <f>IF(PCOS[[#This Row],[Do you experience mood swings ?2]]=1,"YES","NO")</f>
        <v>NO</v>
      </c>
      <c r="Y443">
        <v>0</v>
      </c>
      <c r="Z443" t="str">
        <f>IF(PCOS[[#This Row],[Are your periods regular ?2]]=1,"YES","NO")</f>
        <v>YES</v>
      </c>
      <c r="AA443">
        <v>1</v>
      </c>
      <c r="AB443" t="s">
        <v>27</v>
      </c>
    </row>
    <row r="444" spans="1:28" x14ac:dyDescent="0.3">
      <c r="A444">
        <v>30</v>
      </c>
      <c r="B444" t="str" cm="1">
        <f t="array" ref="B444">_xlfn.IFS(PCOS[[#This Row],[Age (in Years)]]&lt;=19,"Teenagers",PCOS[[#This Row],[Age (in Years)]]&lt;=29,"20's",PCOS[[#This Row],[Age (in Years)]]&lt;=39,"30's",PCOS[[#This Row],[Age (in Years)]]&lt;=49,"40's",PCOS[[#This Row],[Age (in Years)]]&lt;=59,"50's",PCOS[[#This Row],[Age (in Years)]]&lt;=69,"60's")</f>
        <v>30's</v>
      </c>
      <c r="C444">
        <v>56</v>
      </c>
      <c r="D444">
        <v>162</v>
      </c>
      <c r="E444" t="str" cm="1">
        <f t="array" ref="E444">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444">
        <v>15</v>
      </c>
      <c r="G444" t="s">
        <v>19</v>
      </c>
      <c r="H444" t="str">
        <f>IF(PCOS[[#This Row],[Have you gained weight recently?2]]=1,"YES","NO")</f>
        <v>NO</v>
      </c>
      <c r="I444">
        <v>0</v>
      </c>
      <c r="J444" t="str">
        <f>IF(PCOS[[#This Row],[Do you have excessive body/facial hair growth ?2]]=1,"YES","NO")</f>
        <v>NO</v>
      </c>
      <c r="K444">
        <v>0</v>
      </c>
      <c r="L444" t="str">
        <f>IF(PCOS[[#This Row],[Are you noticing skin darkening recently?2]]=1,"YES","NO")</f>
        <v>NO</v>
      </c>
      <c r="M444">
        <v>0</v>
      </c>
      <c r="N444" t="str">
        <f>IF(PCOS[[#This Row],[Do have hair loss/hair thinning/baldness ?2]]=1,"YES","NO")</f>
        <v>NO</v>
      </c>
      <c r="O444">
        <v>0</v>
      </c>
      <c r="P444" t="str">
        <f>IF(PCOS[[#This Row],[Do you have pimples/acne on your face/jawline ?2]]=1,"YES","NO")</f>
        <v>NO</v>
      </c>
      <c r="Q444">
        <v>0</v>
      </c>
      <c r="R444" t="str">
        <f>IF(PCOS[[#This Row],[Do you eat fast food regularly ?2]]=1,"YES","NO")</f>
        <v>NO</v>
      </c>
      <c r="S444">
        <v>0</v>
      </c>
      <c r="T444" t="str">
        <f>IF(PCOS[[#This Row],[Do you exercise on a regular basis ?2]]=1,"YES","NO")</f>
        <v>NO</v>
      </c>
      <c r="U444">
        <v>0</v>
      </c>
      <c r="V444" t="str">
        <f>IF(PCOS[[#This Row],[Have you been diagnosed with PCOS/PCOD?2]]=1,"YES","NO")</f>
        <v>NO</v>
      </c>
      <c r="W444">
        <v>0</v>
      </c>
      <c r="X444" t="str">
        <f>IF(PCOS[[#This Row],[Do you experience mood swings ?2]]=1,"YES","NO")</f>
        <v>YES</v>
      </c>
      <c r="Y444">
        <v>1</v>
      </c>
      <c r="Z444" t="str">
        <f>IF(PCOS[[#This Row],[Are your periods regular ?2]]=1,"YES","NO")</f>
        <v>YES</v>
      </c>
      <c r="AA444">
        <v>1</v>
      </c>
      <c r="AB444" t="s">
        <v>29</v>
      </c>
    </row>
    <row r="445" spans="1:28" x14ac:dyDescent="0.3">
      <c r="A445">
        <v>40</v>
      </c>
      <c r="B445" t="str" cm="1">
        <f t="array" ref="B445">_xlfn.IFS(PCOS[[#This Row],[Age (in Years)]]&lt;=19,"Teenagers",PCOS[[#This Row],[Age (in Years)]]&lt;=29,"20's",PCOS[[#This Row],[Age (in Years)]]&lt;=39,"30's",PCOS[[#This Row],[Age (in Years)]]&lt;=49,"40's",PCOS[[#This Row],[Age (in Years)]]&lt;=59,"50's",PCOS[[#This Row],[Age (in Years)]]&lt;=69,"60's")</f>
        <v>40's</v>
      </c>
      <c r="C445">
        <v>68</v>
      </c>
      <c r="D445">
        <v>4.7</v>
      </c>
      <c r="E445" t="str" cm="1">
        <f t="array" ref="E445">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445">
        <v>11</v>
      </c>
      <c r="G445" t="s">
        <v>19</v>
      </c>
      <c r="H445" t="str">
        <f>IF(PCOS[[#This Row],[Have you gained weight recently?2]]=1,"YES","NO")</f>
        <v>YES</v>
      </c>
      <c r="I445">
        <v>1</v>
      </c>
      <c r="J445" t="str">
        <f>IF(PCOS[[#This Row],[Do you have excessive body/facial hair growth ?2]]=1,"YES","NO")</f>
        <v>NO</v>
      </c>
      <c r="K445">
        <v>0</v>
      </c>
      <c r="L445" t="str">
        <f>IF(PCOS[[#This Row],[Are you noticing skin darkening recently?2]]=1,"YES","NO")</f>
        <v>NO</v>
      </c>
      <c r="M445">
        <v>0</v>
      </c>
      <c r="N445" t="str">
        <f>IF(PCOS[[#This Row],[Do have hair loss/hair thinning/baldness ?2]]=1,"YES","NO")</f>
        <v>NO</v>
      </c>
      <c r="O445">
        <v>0</v>
      </c>
      <c r="P445" t="str">
        <f>IF(PCOS[[#This Row],[Do you have pimples/acne on your face/jawline ?2]]=1,"YES","NO")</f>
        <v>NO</v>
      </c>
      <c r="Q445">
        <v>0</v>
      </c>
      <c r="R445" t="str">
        <f>IF(PCOS[[#This Row],[Do you eat fast food regularly ?2]]=1,"YES","NO")</f>
        <v>NO</v>
      </c>
      <c r="S445">
        <v>0</v>
      </c>
      <c r="T445" t="str">
        <f>IF(PCOS[[#This Row],[Do you exercise on a regular basis ?2]]=1,"YES","NO")</f>
        <v>YES</v>
      </c>
      <c r="U445">
        <v>1</v>
      </c>
      <c r="V445" t="str">
        <f>IF(PCOS[[#This Row],[Have you been diagnosed with PCOS/PCOD?2]]=1,"YES","NO")</f>
        <v>NO</v>
      </c>
      <c r="W445">
        <v>0</v>
      </c>
      <c r="X445" t="str">
        <f>IF(PCOS[[#This Row],[Do you experience mood swings ?2]]=1,"YES","NO")</f>
        <v>NO</v>
      </c>
      <c r="Y445">
        <v>0</v>
      </c>
      <c r="Z445" t="str">
        <f>IF(PCOS[[#This Row],[Are your periods regular ?2]]=1,"YES","NO")</f>
        <v>YES</v>
      </c>
      <c r="AA445">
        <v>1</v>
      </c>
      <c r="AB445" t="s">
        <v>27</v>
      </c>
    </row>
    <row r="446" spans="1:28" x14ac:dyDescent="0.3">
      <c r="A446">
        <v>19</v>
      </c>
      <c r="B446" t="str" cm="1">
        <f t="array" ref="B446">_xlfn.IFS(PCOS[[#This Row],[Age (in Years)]]&lt;=19,"Teenagers",PCOS[[#This Row],[Age (in Years)]]&lt;=29,"20's",PCOS[[#This Row],[Age (in Years)]]&lt;=39,"30's",PCOS[[#This Row],[Age (in Years)]]&lt;=49,"40's",PCOS[[#This Row],[Age (in Years)]]&lt;=59,"50's",PCOS[[#This Row],[Age (in Years)]]&lt;=69,"60's")</f>
        <v>Teenagers</v>
      </c>
      <c r="C446">
        <v>85</v>
      </c>
      <c r="D446">
        <v>173</v>
      </c>
      <c r="E446" t="str" cm="1">
        <f t="array" ref="E446">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446">
        <v>13</v>
      </c>
      <c r="G446" t="s">
        <v>19</v>
      </c>
      <c r="H446" t="str">
        <f>IF(PCOS[[#This Row],[Have you gained weight recently?2]]=1,"YES","NO")</f>
        <v>YES</v>
      </c>
      <c r="I446">
        <v>1</v>
      </c>
      <c r="J446" t="str">
        <f>IF(PCOS[[#This Row],[Do you have excessive body/facial hair growth ?2]]=1,"YES","NO")</f>
        <v>YES</v>
      </c>
      <c r="K446">
        <v>1</v>
      </c>
      <c r="L446" t="str">
        <f>IF(PCOS[[#This Row],[Are you noticing skin darkening recently?2]]=1,"YES","NO")</f>
        <v>YES</v>
      </c>
      <c r="M446">
        <v>1</v>
      </c>
      <c r="N446" t="str">
        <f>IF(PCOS[[#This Row],[Do have hair loss/hair thinning/baldness ?2]]=1,"YES","NO")</f>
        <v>YES</v>
      </c>
      <c r="O446">
        <v>1</v>
      </c>
      <c r="P446" t="str">
        <f>IF(PCOS[[#This Row],[Do you have pimples/acne on your face/jawline ?2]]=1,"YES","NO")</f>
        <v>YES</v>
      </c>
      <c r="Q446">
        <v>1</v>
      </c>
      <c r="R446" t="str">
        <f>IF(PCOS[[#This Row],[Do you eat fast food regularly ?2]]=1,"YES","NO")</f>
        <v>YES</v>
      </c>
      <c r="S446">
        <v>1</v>
      </c>
      <c r="T446" t="str">
        <f>IF(PCOS[[#This Row],[Do you exercise on a regular basis ?2]]=1,"YES","NO")</f>
        <v>NO</v>
      </c>
      <c r="U446">
        <v>0</v>
      </c>
      <c r="V446" t="str">
        <f>IF(PCOS[[#This Row],[Have you been diagnosed with PCOS/PCOD?2]]=1,"YES","NO")</f>
        <v>YES</v>
      </c>
      <c r="W446">
        <v>1</v>
      </c>
      <c r="X446" t="str">
        <f>IF(PCOS[[#This Row],[Do you experience mood swings ?2]]=1,"YES","NO")</f>
        <v>YES</v>
      </c>
      <c r="Y446">
        <v>1</v>
      </c>
      <c r="Z446" t="str">
        <f>IF(PCOS[[#This Row],[Are your periods regular ?2]]=1,"YES","NO")</f>
        <v>NO</v>
      </c>
      <c r="AA446">
        <v>0</v>
      </c>
      <c r="AB446" t="s">
        <v>29</v>
      </c>
    </row>
    <row r="447" spans="1:28" x14ac:dyDescent="0.3">
      <c r="A447">
        <v>22</v>
      </c>
      <c r="B447" t="str" cm="1">
        <f t="array" ref="B447">_xlfn.IFS(PCOS[[#This Row],[Age (in Years)]]&lt;=19,"Teenagers",PCOS[[#This Row],[Age (in Years)]]&lt;=29,"20's",PCOS[[#This Row],[Age (in Years)]]&lt;=39,"30's",PCOS[[#This Row],[Age (in Years)]]&lt;=49,"40's",PCOS[[#This Row],[Age (in Years)]]&lt;=59,"50's",PCOS[[#This Row],[Age (in Years)]]&lt;=69,"60's")</f>
        <v>20's</v>
      </c>
      <c r="C447">
        <v>48</v>
      </c>
      <c r="D447">
        <v>142</v>
      </c>
      <c r="E447" t="str" cm="1">
        <f t="array" ref="E447">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447">
        <v>13</v>
      </c>
      <c r="G447" t="s">
        <v>19</v>
      </c>
      <c r="H447" t="str">
        <f>IF(PCOS[[#This Row],[Have you gained weight recently?2]]=1,"YES","NO")</f>
        <v>NO</v>
      </c>
      <c r="I447">
        <v>0</v>
      </c>
      <c r="J447" t="str">
        <f>IF(PCOS[[#This Row],[Do you have excessive body/facial hair growth ?2]]=1,"YES","NO")</f>
        <v>NO</v>
      </c>
      <c r="K447">
        <v>0</v>
      </c>
      <c r="L447" t="str">
        <f>IF(PCOS[[#This Row],[Are you noticing skin darkening recently?2]]=1,"YES","NO")</f>
        <v>YES</v>
      </c>
      <c r="M447">
        <v>1</v>
      </c>
      <c r="N447" t="str">
        <f>IF(PCOS[[#This Row],[Do have hair loss/hair thinning/baldness ?2]]=1,"YES","NO")</f>
        <v>YES</v>
      </c>
      <c r="O447">
        <v>1</v>
      </c>
      <c r="P447" t="str">
        <f>IF(PCOS[[#This Row],[Do you have pimples/acne on your face/jawline ?2]]=1,"YES","NO")</f>
        <v>YES</v>
      </c>
      <c r="Q447">
        <v>1</v>
      </c>
      <c r="R447" t="str">
        <f>IF(PCOS[[#This Row],[Do you eat fast food regularly ?2]]=1,"YES","NO")</f>
        <v>YES</v>
      </c>
      <c r="S447">
        <v>1</v>
      </c>
      <c r="T447" t="str">
        <f>IF(PCOS[[#This Row],[Do you exercise on a regular basis ?2]]=1,"YES","NO")</f>
        <v>NO</v>
      </c>
      <c r="U447">
        <v>0</v>
      </c>
      <c r="V447" t="str">
        <f>IF(PCOS[[#This Row],[Have you been diagnosed with PCOS/PCOD?2]]=1,"YES","NO")</f>
        <v>NO</v>
      </c>
      <c r="W447">
        <v>0</v>
      </c>
      <c r="X447" t="str">
        <f>IF(PCOS[[#This Row],[Do you experience mood swings ?2]]=1,"YES","NO")</f>
        <v>YES</v>
      </c>
      <c r="Y447">
        <v>1</v>
      </c>
      <c r="Z447" t="str">
        <f>IF(PCOS[[#This Row],[Are your periods regular ?2]]=1,"YES","NO")</f>
        <v>YES</v>
      </c>
      <c r="AA447">
        <v>1</v>
      </c>
      <c r="AB447" t="s">
        <v>27</v>
      </c>
    </row>
    <row r="448" spans="1:28" x14ac:dyDescent="0.3">
      <c r="A448">
        <v>17</v>
      </c>
      <c r="B448" t="str" cm="1">
        <f t="array" ref="B448">_xlfn.IFS(PCOS[[#This Row],[Age (in Years)]]&lt;=19,"Teenagers",PCOS[[#This Row],[Age (in Years)]]&lt;=29,"20's",PCOS[[#This Row],[Age (in Years)]]&lt;=39,"30's",PCOS[[#This Row],[Age (in Years)]]&lt;=49,"40's",PCOS[[#This Row],[Age (in Years)]]&lt;=59,"50's",PCOS[[#This Row],[Age (in Years)]]&lt;=69,"60's")</f>
        <v>Teenagers</v>
      </c>
      <c r="C448">
        <v>67</v>
      </c>
      <c r="D448">
        <v>160</v>
      </c>
      <c r="E448" t="str" cm="1">
        <f t="array" ref="E448">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448">
        <v>13</v>
      </c>
      <c r="G448" t="s">
        <v>20</v>
      </c>
      <c r="H448" t="str">
        <f>IF(PCOS[[#This Row],[Have you gained weight recently?2]]=1,"YES","NO")</f>
        <v>YES</v>
      </c>
      <c r="I448">
        <v>1</v>
      </c>
      <c r="J448" t="str">
        <f>IF(PCOS[[#This Row],[Do you have excessive body/facial hair growth ?2]]=1,"YES","NO")</f>
        <v>YES</v>
      </c>
      <c r="K448">
        <v>1</v>
      </c>
      <c r="L448" t="str">
        <f>IF(PCOS[[#This Row],[Are you noticing skin darkening recently?2]]=1,"YES","NO")</f>
        <v>YES</v>
      </c>
      <c r="M448">
        <v>1</v>
      </c>
      <c r="N448" t="str">
        <f>IF(PCOS[[#This Row],[Do have hair loss/hair thinning/baldness ?2]]=1,"YES","NO")</f>
        <v>YES</v>
      </c>
      <c r="O448">
        <v>1</v>
      </c>
      <c r="P448" t="str">
        <f>IF(PCOS[[#This Row],[Do you have pimples/acne on your face/jawline ?2]]=1,"YES","NO")</f>
        <v>YES</v>
      </c>
      <c r="Q448">
        <v>1</v>
      </c>
      <c r="R448" t="str">
        <f>IF(PCOS[[#This Row],[Do you eat fast food regularly ?2]]=1,"YES","NO")</f>
        <v>YES</v>
      </c>
      <c r="S448">
        <v>1</v>
      </c>
      <c r="T448" t="str">
        <f>IF(PCOS[[#This Row],[Do you exercise on a regular basis ?2]]=1,"YES","NO")</f>
        <v>NO</v>
      </c>
      <c r="U448">
        <v>0</v>
      </c>
      <c r="V448" t="str">
        <f>IF(PCOS[[#This Row],[Have you been diagnosed with PCOS/PCOD?2]]=1,"YES","NO")</f>
        <v>YES</v>
      </c>
      <c r="W448">
        <v>1</v>
      </c>
      <c r="X448" t="str">
        <f>IF(PCOS[[#This Row],[Do you experience mood swings ?2]]=1,"YES","NO")</f>
        <v>YES</v>
      </c>
      <c r="Y448">
        <v>1</v>
      </c>
      <c r="Z448" t="str">
        <f>IF(PCOS[[#This Row],[Are your periods regular ?2]]=1,"YES","NO")</f>
        <v>NO</v>
      </c>
      <c r="AA448">
        <v>0</v>
      </c>
      <c r="AB448" t="s">
        <v>31</v>
      </c>
    </row>
    <row r="449" spans="1:28" x14ac:dyDescent="0.3">
      <c r="A449">
        <v>39</v>
      </c>
      <c r="B449" t="str" cm="1">
        <f t="array" ref="B449">_xlfn.IFS(PCOS[[#This Row],[Age (in Years)]]&lt;=19,"Teenagers",PCOS[[#This Row],[Age (in Years)]]&lt;=29,"20's",PCOS[[#This Row],[Age (in Years)]]&lt;=39,"30's",PCOS[[#This Row],[Age (in Years)]]&lt;=49,"40's",PCOS[[#This Row],[Age (in Years)]]&lt;=59,"50's",PCOS[[#This Row],[Age (in Years)]]&lt;=69,"60's")</f>
        <v>30's</v>
      </c>
      <c r="C449">
        <v>64</v>
      </c>
      <c r="D449">
        <v>157</v>
      </c>
      <c r="E449" t="str" cm="1">
        <f t="array" ref="E449">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449">
        <v>13</v>
      </c>
      <c r="G449" t="s">
        <v>19</v>
      </c>
      <c r="H449" t="str">
        <f>IF(PCOS[[#This Row],[Have you gained weight recently?2]]=1,"YES","NO")</f>
        <v>YES</v>
      </c>
      <c r="I449">
        <v>1</v>
      </c>
      <c r="J449" t="str">
        <f>IF(PCOS[[#This Row],[Do you have excessive body/facial hair growth ?2]]=1,"YES","NO")</f>
        <v>NO</v>
      </c>
      <c r="K449">
        <v>0</v>
      </c>
      <c r="L449" t="str">
        <f>IF(PCOS[[#This Row],[Are you noticing skin darkening recently?2]]=1,"YES","NO")</f>
        <v>NO</v>
      </c>
      <c r="M449">
        <v>0</v>
      </c>
      <c r="N449" t="str">
        <f>IF(PCOS[[#This Row],[Do have hair loss/hair thinning/baldness ?2]]=1,"YES","NO")</f>
        <v>NO</v>
      </c>
      <c r="O449">
        <v>0</v>
      </c>
      <c r="P449" t="str">
        <f>IF(PCOS[[#This Row],[Do you have pimples/acne on your face/jawline ?2]]=1,"YES","NO")</f>
        <v>NO</v>
      </c>
      <c r="Q449">
        <v>0</v>
      </c>
      <c r="R449" t="str">
        <f>IF(PCOS[[#This Row],[Do you eat fast food regularly ?2]]=1,"YES","NO")</f>
        <v>NO</v>
      </c>
      <c r="S449">
        <v>0</v>
      </c>
      <c r="T449" t="str">
        <f>IF(PCOS[[#This Row],[Do you exercise on a regular basis ?2]]=1,"YES","NO")</f>
        <v>NO</v>
      </c>
      <c r="U449">
        <v>0</v>
      </c>
      <c r="V449" t="str">
        <f>IF(PCOS[[#This Row],[Have you been diagnosed with PCOS/PCOD?2]]=1,"YES","NO")</f>
        <v>NO</v>
      </c>
      <c r="W449">
        <v>0</v>
      </c>
      <c r="X449" t="str">
        <f>IF(PCOS[[#This Row],[Do you experience mood swings ?2]]=1,"YES","NO")</f>
        <v>YES</v>
      </c>
      <c r="Y449">
        <v>1</v>
      </c>
      <c r="Z449" t="str">
        <f>IF(PCOS[[#This Row],[Are your periods regular ?2]]=1,"YES","NO")</f>
        <v>YES</v>
      </c>
      <c r="AA449">
        <v>1</v>
      </c>
      <c r="AB449" t="s">
        <v>29</v>
      </c>
    </row>
    <row r="450" spans="1:28" x14ac:dyDescent="0.3">
      <c r="A450">
        <v>20</v>
      </c>
      <c r="B450" t="str" cm="1">
        <f t="array" ref="B450">_xlfn.IFS(PCOS[[#This Row],[Age (in Years)]]&lt;=19,"Teenagers",PCOS[[#This Row],[Age (in Years)]]&lt;=29,"20's",PCOS[[#This Row],[Age (in Years)]]&lt;=39,"30's",PCOS[[#This Row],[Age (in Years)]]&lt;=49,"40's",PCOS[[#This Row],[Age (in Years)]]&lt;=59,"50's",PCOS[[#This Row],[Age (in Years)]]&lt;=69,"60's")</f>
        <v>20's</v>
      </c>
      <c r="C450">
        <v>70</v>
      </c>
      <c r="D450">
        <v>174</v>
      </c>
      <c r="E450" t="str" cm="1">
        <f t="array" ref="E450">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450">
        <v>15</v>
      </c>
      <c r="G450" t="s">
        <v>19</v>
      </c>
      <c r="H450" t="str">
        <f>IF(PCOS[[#This Row],[Have you gained weight recently?2]]=1,"YES","NO")</f>
        <v>NO</v>
      </c>
      <c r="I450">
        <v>0</v>
      </c>
      <c r="J450" t="str">
        <f>IF(PCOS[[#This Row],[Do you have excessive body/facial hair growth ?2]]=1,"YES","NO")</f>
        <v>YES</v>
      </c>
      <c r="K450">
        <v>1</v>
      </c>
      <c r="L450" t="str">
        <f>IF(PCOS[[#This Row],[Are you noticing skin darkening recently?2]]=1,"YES","NO")</f>
        <v>NO</v>
      </c>
      <c r="M450">
        <v>0</v>
      </c>
      <c r="N450" t="str">
        <f>IF(PCOS[[#This Row],[Do have hair loss/hair thinning/baldness ?2]]=1,"YES","NO")</f>
        <v>YES</v>
      </c>
      <c r="O450">
        <v>1</v>
      </c>
      <c r="P450" t="str">
        <f>IF(PCOS[[#This Row],[Do you have pimples/acne on your face/jawline ?2]]=1,"YES","NO")</f>
        <v>YES</v>
      </c>
      <c r="Q450">
        <v>1</v>
      </c>
      <c r="R450" t="str">
        <f>IF(PCOS[[#This Row],[Do you eat fast food regularly ?2]]=1,"YES","NO")</f>
        <v>YES</v>
      </c>
      <c r="S450">
        <v>1</v>
      </c>
      <c r="T450" t="str">
        <f>IF(PCOS[[#This Row],[Do you exercise on a regular basis ?2]]=1,"YES","NO")</f>
        <v>NO</v>
      </c>
      <c r="U450">
        <v>0</v>
      </c>
      <c r="V450" t="str">
        <f>IF(PCOS[[#This Row],[Have you been diagnosed with PCOS/PCOD?2]]=1,"YES","NO")</f>
        <v>NO</v>
      </c>
      <c r="W450">
        <v>0</v>
      </c>
      <c r="X450" t="str">
        <f>IF(PCOS[[#This Row],[Do you experience mood swings ?2]]=1,"YES","NO")</f>
        <v>YES</v>
      </c>
      <c r="Y450">
        <v>1</v>
      </c>
      <c r="Z450" t="str">
        <f>IF(PCOS[[#This Row],[Are your periods regular ?2]]=1,"YES","NO")</f>
        <v>YES</v>
      </c>
      <c r="AA450">
        <v>1</v>
      </c>
      <c r="AB450" t="s">
        <v>25</v>
      </c>
    </row>
    <row r="451" spans="1:28" x14ac:dyDescent="0.3">
      <c r="A451">
        <v>21</v>
      </c>
      <c r="B451" t="str" cm="1">
        <f t="array" ref="B451">_xlfn.IFS(PCOS[[#This Row],[Age (in Years)]]&lt;=19,"Teenagers",PCOS[[#This Row],[Age (in Years)]]&lt;=29,"20's",PCOS[[#This Row],[Age (in Years)]]&lt;=39,"30's",PCOS[[#This Row],[Age (in Years)]]&lt;=49,"40's",PCOS[[#This Row],[Age (in Years)]]&lt;=59,"50's",PCOS[[#This Row],[Age (in Years)]]&lt;=69,"60's")</f>
        <v>20's</v>
      </c>
      <c r="C451">
        <v>47</v>
      </c>
      <c r="D451">
        <v>154</v>
      </c>
      <c r="E451" t="str" cm="1">
        <f t="array" ref="E451">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451">
        <v>13</v>
      </c>
      <c r="G451" t="s">
        <v>19</v>
      </c>
      <c r="H451" t="str">
        <f>IF(PCOS[[#This Row],[Have you gained weight recently?2]]=1,"YES","NO")</f>
        <v>NO</v>
      </c>
      <c r="I451">
        <v>0</v>
      </c>
      <c r="J451" t="str">
        <f>IF(PCOS[[#This Row],[Do you have excessive body/facial hair growth ?2]]=1,"YES","NO")</f>
        <v>NO</v>
      </c>
      <c r="K451">
        <v>0</v>
      </c>
      <c r="L451" t="str">
        <f>IF(PCOS[[#This Row],[Are you noticing skin darkening recently?2]]=1,"YES","NO")</f>
        <v>NO</v>
      </c>
      <c r="M451">
        <v>0</v>
      </c>
      <c r="N451" t="str">
        <f>IF(PCOS[[#This Row],[Do have hair loss/hair thinning/baldness ?2]]=1,"YES","NO")</f>
        <v>NO</v>
      </c>
      <c r="O451">
        <v>0</v>
      </c>
      <c r="P451" t="str">
        <f>IF(PCOS[[#This Row],[Do you have pimples/acne on your face/jawline ?2]]=1,"YES","NO")</f>
        <v>NO</v>
      </c>
      <c r="Q451">
        <v>0</v>
      </c>
      <c r="R451" t="str">
        <f>IF(PCOS[[#This Row],[Do you eat fast food regularly ?2]]=1,"YES","NO")</f>
        <v>YES</v>
      </c>
      <c r="S451">
        <v>1</v>
      </c>
      <c r="T451" t="str">
        <f>IF(PCOS[[#This Row],[Do you exercise on a regular basis ?2]]=1,"YES","NO")</f>
        <v>NO</v>
      </c>
      <c r="U451">
        <v>0</v>
      </c>
      <c r="V451" t="str">
        <f>IF(PCOS[[#This Row],[Have you been diagnosed with PCOS/PCOD?2]]=1,"YES","NO")</f>
        <v>NO</v>
      </c>
      <c r="W451">
        <v>0</v>
      </c>
      <c r="X451" t="str">
        <f>IF(PCOS[[#This Row],[Do you experience mood swings ?2]]=1,"YES","NO")</f>
        <v>NO</v>
      </c>
      <c r="Y451">
        <v>0</v>
      </c>
      <c r="Z451" t="str">
        <f>IF(PCOS[[#This Row],[Are your periods regular ?2]]=1,"YES","NO")</f>
        <v>YES</v>
      </c>
      <c r="AA451">
        <v>1</v>
      </c>
      <c r="AB451" t="s">
        <v>31</v>
      </c>
    </row>
    <row r="452" spans="1:28" x14ac:dyDescent="0.3">
      <c r="A452">
        <v>20</v>
      </c>
      <c r="B452" t="str" cm="1">
        <f t="array" ref="B452">_xlfn.IFS(PCOS[[#This Row],[Age (in Years)]]&lt;=19,"Teenagers",PCOS[[#This Row],[Age (in Years)]]&lt;=29,"20's",PCOS[[#This Row],[Age (in Years)]]&lt;=39,"30's",PCOS[[#This Row],[Age (in Years)]]&lt;=49,"40's",PCOS[[#This Row],[Age (in Years)]]&lt;=59,"50's",PCOS[[#This Row],[Age (in Years)]]&lt;=69,"60's")</f>
        <v>20's</v>
      </c>
      <c r="C452">
        <v>56</v>
      </c>
      <c r="D452">
        <v>159</v>
      </c>
      <c r="E452" t="str" cm="1">
        <f t="array" ref="E452">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452">
        <v>11</v>
      </c>
      <c r="G452" t="s">
        <v>19</v>
      </c>
      <c r="H452" t="str">
        <f>IF(PCOS[[#This Row],[Have you gained weight recently?2]]=1,"YES","NO")</f>
        <v>YES</v>
      </c>
      <c r="I452">
        <v>1</v>
      </c>
      <c r="J452" t="str">
        <f>IF(PCOS[[#This Row],[Do you have excessive body/facial hair growth ?2]]=1,"YES","NO")</f>
        <v>YES</v>
      </c>
      <c r="K452">
        <v>1</v>
      </c>
      <c r="L452" t="str">
        <f>IF(PCOS[[#This Row],[Are you noticing skin darkening recently?2]]=1,"YES","NO")</f>
        <v>NO</v>
      </c>
      <c r="M452">
        <v>0</v>
      </c>
      <c r="N452" t="str">
        <f>IF(PCOS[[#This Row],[Do have hair loss/hair thinning/baldness ?2]]=1,"YES","NO")</f>
        <v>NO</v>
      </c>
      <c r="O452">
        <v>0</v>
      </c>
      <c r="P452" t="str">
        <f>IF(PCOS[[#This Row],[Do you have pimples/acne on your face/jawline ?2]]=1,"YES","NO")</f>
        <v>NO</v>
      </c>
      <c r="Q452">
        <v>0</v>
      </c>
      <c r="R452" t="str">
        <f>IF(PCOS[[#This Row],[Do you eat fast food regularly ?2]]=1,"YES","NO")</f>
        <v>NO</v>
      </c>
      <c r="S452">
        <v>0</v>
      </c>
      <c r="T452" t="str">
        <f>IF(PCOS[[#This Row],[Do you exercise on a regular basis ?2]]=1,"YES","NO")</f>
        <v>NO</v>
      </c>
      <c r="U452">
        <v>0</v>
      </c>
      <c r="V452" t="str">
        <f>IF(PCOS[[#This Row],[Have you been diagnosed with PCOS/PCOD?2]]=1,"YES","NO")</f>
        <v>NO</v>
      </c>
      <c r="W452">
        <v>0</v>
      </c>
      <c r="X452" t="str">
        <f>IF(PCOS[[#This Row],[Do you experience mood swings ?2]]=1,"YES","NO")</f>
        <v>YES</v>
      </c>
      <c r="Y452">
        <v>1</v>
      </c>
      <c r="Z452" t="str">
        <f>IF(PCOS[[#This Row],[Are your periods regular ?2]]=1,"YES","NO")</f>
        <v>YES</v>
      </c>
      <c r="AA452">
        <v>1</v>
      </c>
      <c r="AB452" t="s">
        <v>29</v>
      </c>
    </row>
    <row r="453" spans="1:28" x14ac:dyDescent="0.3">
      <c r="A453">
        <v>19</v>
      </c>
      <c r="B453" t="str" cm="1">
        <f t="array" ref="B453">_xlfn.IFS(PCOS[[#This Row],[Age (in Years)]]&lt;=19,"Teenagers",PCOS[[#This Row],[Age (in Years)]]&lt;=29,"20's",PCOS[[#This Row],[Age (in Years)]]&lt;=39,"30's",PCOS[[#This Row],[Age (in Years)]]&lt;=49,"40's",PCOS[[#This Row],[Age (in Years)]]&lt;=59,"50's",PCOS[[#This Row],[Age (in Years)]]&lt;=69,"60's")</f>
        <v>Teenagers</v>
      </c>
      <c r="C453">
        <v>75</v>
      </c>
      <c r="D453">
        <v>165</v>
      </c>
      <c r="E453" t="str" cm="1">
        <f t="array" ref="E453">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453">
        <v>13</v>
      </c>
      <c r="G453" t="s">
        <v>19</v>
      </c>
      <c r="H453" t="str">
        <f>IF(PCOS[[#This Row],[Have you gained weight recently?2]]=1,"YES","NO")</f>
        <v>NO</v>
      </c>
      <c r="I453">
        <v>0</v>
      </c>
      <c r="J453" t="str">
        <f>IF(PCOS[[#This Row],[Do you have excessive body/facial hair growth ?2]]=1,"YES","NO")</f>
        <v>NO</v>
      </c>
      <c r="K453">
        <v>0</v>
      </c>
      <c r="L453" t="str">
        <f>IF(PCOS[[#This Row],[Are you noticing skin darkening recently?2]]=1,"YES","NO")</f>
        <v>NO</v>
      </c>
      <c r="M453">
        <v>0</v>
      </c>
      <c r="N453" t="str">
        <f>IF(PCOS[[#This Row],[Do have hair loss/hair thinning/baldness ?2]]=1,"YES","NO")</f>
        <v>NO</v>
      </c>
      <c r="O453">
        <v>0</v>
      </c>
      <c r="P453" t="str">
        <f>IF(PCOS[[#This Row],[Do you have pimples/acne on your face/jawline ?2]]=1,"YES","NO")</f>
        <v>YES</v>
      </c>
      <c r="Q453">
        <v>1</v>
      </c>
      <c r="R453" t="str">
        <f>IF(PCOS[[#This Row],[Do you eat fast food regularly ?2]]=1,"YES","NO")</f>
        <v>NO</v>
      </c>
      <c r="S453">
        <v>0</v>
      </c>
      <c r="T453" t="str">
        <f>IF(PCOS[[#This Row],[Do you exercise on a regular basis ?2]]=1,"YES","NO")</f>
        <v>YES</v>
      </c>
      <c r="U453">
        <v>1</v>
      </c>
      <c r="V453" t="str">
        <f>IF(PCOS[[#This Row],[Have you been diagnosed with PCOS/PCOD?2]]=1,"YES","NO")</f>
        <v>YES</v>
      </c>
      <c r="W453">
        <v>1</v>
      </c>
      <c r="X453" t="str">
        <f>IF(PCOS[[#This Row],[Do you experience mood swings ?2]]=1,"YES","NO")</f>
        <v>YES</v>
      </c>
      <c r="Y453">
        <v>1</v>
      </c>
      <c r="Z453" t="str">
        <f>IF(PCOS[[#This Row],[Are your periods regular ?2]]=1,"YES","NO")</f>
        <v>YES</v>
      </c>
      <c r="AA453">
        <v>1</v>
      </c>
      <c r="AB453" t="s">
        <v>27</v>
      </c>
    </row>
    <row r="454" spans="1:28" x14ac:dyDescent="0.3">
      <c r="A454">
        <v>21</v>
      </c>
      <c r="B454" t="str" cm="1">
        <f t="array" ref="B454">_xlfn.IFS(PCOS[[#This Row],[Age (in Years)]]&lt;=19,"Teenagers",PCOS[[#This Row],[Age (in Years)]]&lt;=29,"20's",PCOS[[#This Row],[Age (in Years)]]&lt;=39,"30's",PCOS[[#This Row],[Age (in Years)]]&lt;=49,"40's",PCOS[[#This Row],[Age (in Years)]]&lt;=59,"50's",PCOS[[#This Row],[Age (in Years)]]&lt;=69,"60's")</f>
        <v>20's</v>
      </c>
      <c r="C454">
        <v>67</v>
      </c>
      <c r="D454">
        <v>157</v>
      </c>
      <c r="E454" t="str" cm="1">
        <f t="array" ref="E454">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454">
        <v>15</v>
      </c>
      <c r="G454" t="s">
        <v>21</v>
      </c>
      <c r="H454" t="str">
        <f>IF(PCOS[[#This Row],[Have you gained weight recently?2]]=1,"YES","NO")</f>
        <v>YES</v>
      </c>
      <c r="I454">
        <v>1</v>
      </c>
      <c r="J454" t="str">
        <f>IF(PCOS[[#This Row],[Do you have excessive body/facial hair growth ?2]]=1,"YES","NO")</f>
        <v>YES</v>
      </c>
      <c r="K454">
        <v>1</v>
      </c>
      <c r="L454" t="str">
        <f>IF(PCOS[[#This Row],[Are you noticing skin darkening recently?2]]=1,"YES","NO")</f>
        <v>YES</v>
      </c>
      <c r="M454">
        <v>1</v>
      </c>
      <c r="N454" t="str">
        <f>IF(PCOS[[#This Row],[Do have hair loss/hair thinning/baldness ?2]]=1,"YES","NO")</f>
        <v>YES</v>
      </c>
      <c r="O454">
        <v>1</v>
      </c>
      <c r="P454" t="str">
        <f>IF(PCOS[[#This Row],[Do you have pimples/acne on your face/jawline ?2]]=1,"YES","NO")</f>
        <v>NO</v>
      </c>
      <c r="Q454">
        <v>0</v>
      </c>
      <c r="R454" t="str">
        <f>IF(PCOS[[#This Row],[Do you eat fast food regularly ?2]]=1,"YES","NO")</f>
        <v>YES</v>
      </c>
      <c r="S454">
        <v>1</v>
      </c>
      <c r="T454" t="str">
        <f>IF(PCOS[[#This Row],[Do you exercise on a regular basis ?2]]=1,"YES","NO")</f>
        <v>NO</v>
      </c>
      <c r="U454">
        <v>0</v>
      </c>
      <c r="V454" t="str">
        <f>IF(PCOS[[#This Row],[Have you been diagnosed with PCOS/PCOD?2]]=1,"YES","NO")</f>
        <v>NO</v>
      </c>
      <c r="W454">
        <v>0</v>
      </c>
      <c r="X454" t="str">
        <f>IF(PCOS[[#This Row],[Do you experience mood swings ?2]]=1,"YES","NO")</f>
        <v>YES</v>
      </c>
      <c r="Y454">
        <v>1</v>
      </c>
      <c r="Z454" t="str">
        <f>IF(PCOS[[#This Row],[Are your periods regular ?2]]=1,"YES","NO")</f>
        <v>NO</v>
      </c>
      <c r="AA454">
        <v>0</v>
      </c>
      <c r="AB454" t="s">
        <v>29</v>
      </c>
    </row>
    <row r="455" spans="1:28" x14ac:dyDescent="0.3">
      <c r="A455">
        <v>21</v>
      </c>
      <c r="B455" t="str" cm="1">
        <f t="array" ref="B455">_xlfn.IFS(PCOS[[#This Row],[Age (in Years)]]&lt;=19,"Teenagers",PCOS[[#This Row],[Age (in Years)]]&lt;=29,"20's",PCOS[[#This Row],[Age (in Years)]]&lt;=39,"30's",PCOS[[#This Row],[Age (in Years)]]&lt;=49,"40's",PCOS[[#This Row],[Age (in Years)]]&lt;=59,"50's",PCOS[[#This Row],[Age (in Years)]]&lt;=69,"60's")</f>
        <v>20's</v>
      </c>
      <c r="C455">
        <v>56</v>
      </c>
      <c r="D455">
        <v>154</v>
      </c>
      <c r="E455" t="str" cm="1">
        <f t="array" ref="E455">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455">
        <v>13</v>
      </c>
      <c r="G455" t="s">
        <v>20</v>
      </c>
      <c r="H455" t="str">
        <f>IF(PCOS[[#This Row],[Have you gained weight recently?2]]=1,"YES","NO")</f>
        <v>NO</v>
      </c>
      <c r="I455">
        <v>0</v>
      </c>
      <c r="J455" t="str">
        <f>IF(PCOS[[#This Row],[Do you have excessive body/facial hair growth ?2]]=1,"YES","NO")</f>
        <v>NO</v>
      </c>
      <c r="K455">
        <v>0</v>
      </c>
      <c r="L455" t="str">
        <f>IF(PCOS[[#This Row],[Are you noticing skin darkening recently?2]]=1,"YES","NO")</f>
        <v>NO</v>
      </c>
      <c r="M455">
        <v>0</v>
      </c>
      <c r="N455" t="str">
        <f>IF(PCOS[[#This Row],[Do have hair loss/hair thinning/baldness ?2]]=1,"YES","NO")</f>
        <v>NO</v>
      </c>
      <c r="O455">
        <v>0</v>
      </c>
      <c r="P455" t="str">
        <f>IF(PCOS[[#This Row],[Do you have pimples/acne on your face/jawline ?2]]=1,"YES","NO")</f>
        <v>YES</v>
      </c>
      <c r="Q455">
        <v>1</v>
      </c>
      <c r="R455" t="str">
        <f>IF(PCOS[[#This Row],[Do you eat fast food regularly ?2]]=1,"YES","NO")</f>
        <v>YES</v>
      </c>
      <c r="S455">
        <v>1</v>
      </c>
      <c r="T455" t="str">
        <f>IF(PCOS[[#This Row],[Do you exercise on a regular basis ?2]]=1,"YES","NO")</f>
        <v>NO</v>
      </c>
      <c r="U455">
        <v>0</v>
      </c>
      <c r="V455" t="str">
        <f>IF(PCOS[[#This Row],[Have you been diagnosed with PCOS/PCOD?2]]=1,"YES","NO")</f>
        <v>YES</v>
      </c>
      <c r="W455">
        <v>1</v>
      </c>
      <c r="X455" t="str">
        <f>IF(PCOS[[#This Row],[Do you experience mood swings ?2]]=1,"YES","NO")</f>
        <v>YES</v>
      </c>
      <c r="Y455">
        <v>1</v>
      </c>
      <c r="Z455" t="str">
        <f>IF(PCOS[[#This Row],[Are your periods regular ?2]]=1,"YES","NO")</f>
        <v>NO</v>
      </c>
      <c r="AA455">
        <v>0</v>
      </c>
      <c r="AB455" t="s">
        <v>29</v>
      </c>
    </row>
    <row r="456" spans="1:28" x14ac:dyDescent="0.3">
      <c r="A456">
        <v>21</v>
      </c>
      <c r="B456" t="str" cm="1">
        <f t="array" ref="B456">_xlfn.IFS(PCOS[[#This Row],[Age (in Years)]]&lt;=19,"Teenagers",PCOS[[#This Row],[Age (in Years)]]&lt;=29,"20's",PCOS[[#This Row],[Age (in Years)]]&lt;=39,"30's",PCOS[[#This Row],[Age (in Years)]]&lt;=49,"40's",PCOS[[#This Row],[Age (in Years)]]&lt;=59,"50's",PCOS[[#This Row],[Age (in Years)]]&lt;=69,"60's")</f>
        <v>20's</v>
      </c>
      <c r="C456">
        <v>52</v>
      </c>
      <c r="D456">
        <v>167</v>
      </c>
      <c r="E456" t="str" cm="1">
        <f t="array" ref="E456">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456">
        <v>13</v>
      </c>
      <c r="G456" t="s">
        <v>19</v>
      </c>
      <c r="H456" t="str">
        <f>IF(PCOS[[#This Row],[Have you gained weight recently?2]]=1,"YES","NO")</f>
        <v>NO</v>
      </c>
      <c r="I456">
        <v>0</v>
      </c>
      <c r="J456" t="str">
        <f>IF(PCOS[[#This Row],[Do you have excessive body/facial hair growth ?2]]=1,"YES","NO")</f>
        <v>NO</v>
      </c>
      <c r="K456">
        <v>0</v>
      </c>
      <c r="L456" t="str">
        <f>IF(PCOS[[#This Row],[Are you noticing skin darkening recently?2]]=1,"YES","NO")</f>
        <v>NO</v>
      </c>
      <c r="M456">
        <v>0</v>
      </c>
      <c r="N456" t="str">
        <f>IF(PCOS[[#This Row],[Do have hair loss/hair thinning/baldness ?2]]=1,"YES","NO")</f>
        <v>YES</v>
      </c>
      <c r="O456">
        <v>1</v>
      </c>
      <c r="P456" t="str">
        <f>IF(PCOS[[#This Row],[Do you have pimples/acne on your face/jawline ?2]]=1,"YES","NO")</f>
        <v>NO</v>
      </c>
      <c r="Q456">
        <v>0</v>
      </c>
      <c r="R456" t="str">
        <f>IF(PCOS[[#This Row],[Do you eat fast food regularly ?2]]=1,"YES","NO")</f>
        <v>NO</v>
      </c>
      <c r="S456">
        <v>0</v>
      </c>
      <c r="T456" t="str">
        <f>IF(PCOS[[#This Row],[Do you exercise on a regular basis ?2]]=1,"YES","NO")</f>
        <v>NO</v>
      </c>
      <c r="U456">
        <v>0</v>
      </c>
      <c r="V456" t="str">
        <f>IF(PCOS[[#This Row],[Have you been diagnosed with PCOS/PCOD?2]]=1,"YES","NO")</f>
        <v>NO</v>
      </c>
      <c r="W456">
        <v>0</v>
      </c>
      <c r="X456" t="str">
        <f>IF(PCOS[[#This Row],[Do you experience mood swings ?2]]=1,"YES","NO")</f>
        <v>YES</v>
      </c>
      <c r="Y456">
        <v>1</v>
      </c>
      <c r="Z456" t="str">
        <f>IF(PCOS[[#This Row],[Are your periods regular ?2]]=1,"YES","NO")</f>
        <v>NO</v>
      </c>
      <c r="AA456">
        <v>0</v>
      </c>
      <c r="AB456" t="s">
        <v>27</v>
      </c>
    </row>
    <row r="457" spans="1:28" x14ac:dyDescent="0.3">
      <c r="A457">
        <v>40</v>
      </c>
      <c r="B457" t="str" cm="1">
        <f t="array" ref="B457">_xlfn.IFS(PCOS[[#This Row],[Age (in Years)]]&lt;=19,"Teenagers",PCOS[[#This Row],[Age (in Years)]]&lt;=29,"20's",PCOS[[#This Row],[Age (in Years)]]&lt;=39,"30's",PCOS[[#This Row],[Age (in Years)]]&lt;=49,"40's",PCOS[[#This Row],[Age (in Years)]]&lt;=59,"50's",PCOS[[#This Row],[Age (in Years)]]&lt;=69,"60's")</f>
        <v>40's</v>
      </c>
      <c r="C457">
        <v>73</v>
      </c>
      <c r="D457">
        <v>162</v>
      </c>
      <c r="E457" t="str" cm="1">
        <f t="array" ref="E457">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457">
        <v>11</v>
      </c>
      <c r="G457" t="s">
        <v>19</v>
      </c>
      <c r="H457" t="str">
        <f>IF(PCOS[[#This Row],[Have you gained weight recently?2]]=1,"YES","NO")</f>
        <v>YES</v>
      </c>
      <c r="I457">
        <v>1</v>
      </c>
      <c r="J457" t="str">
        <f>IF(PCOS[[#This Row],[Do you have excessive body/facial hair growth ?2]]=1,"YES","NO")</f>
        <v>NO</v>
      </c>
      <c r="K457">
        <v>0</v>
      </c>
      <c r="L457" t="str">
        <f>IF(PCOS[[#This Row],[Are you noticing skin darkening recently?2]]=1,"YES","NO")</f>
        <v>NO</v>
      </c>
      <c r="M457">
        <v>0</v>
      </c>
      <c r="N457" t="str">
        <f>IF(PCOS[[#This Row],[Do have hair loss/hair thinning/baldness ?2]]=1,"YES","NO")</f>
        <v>YES</v>
      </c>
      <c r="O457">
        <v>1</v>
      </c>
      <c r="P457" t="str">
        <f>IF(PCOS[[#This Row],[Do you have pimples/acne on your face/jawline ?2]]=1,"YES","NO")</f>
        <v>NO</v>
      </c>
      <c r="Q457">
        <v>0</v>
      </c>
      <c r="R457" t="str">
        <f>IF(PCOS[[#This Row],[Do you eat fast food regularly ?2]]=1,"YES","NO")</f>
        <v>NO</v>
      </c>
      <c r="S457">
        <v>0</v>
      </c>
      <c r="T457" t="str">
        <f>IF(PCOS[[#This Row],[Do you exercise on a regular basis ?2]]=1,"YES","NO")</f>
        <v>NO</v>
      </c>
      <c r="U457">
        <v>0</v>
      </c>
      <c r="V457" t="str">
        <f>IF(PCOS[[#This Row],[Have you been diagnosed with PCOS/PCOD?2]]=1,"YES","NO")</f>
        <v>NO</v>
      </c>
      <c r="W457">
        <v>0</v>
      </c>
      <c r="X457" t="str">
        <f>IF(PCOS[[#This Row],[Do you experience mood swings ?2]]=1,"YES","NO")</f>
        <v>YES</v>
      </c>
      <c r="Y457">
        <v>1</v>
      </c>
      <c r="Z457" t="str">
        <f>IF(PCOS[[#This Row],[Are your periods regular ?2]]=1,"YES","NO")</f>
        <v>YES</v>
      </c>
      <c r="AA457">
        <v>1</v>
      </c>
      <c r="AB457" t="s">
        <v>29</v>
      </c>
    </row>
    <row r="458" spans="1:28" x14ac:dyDescent="0.3">
      <c r="A458">
        <v>36</v>
      </c>
      <c r="B458" t="str" cm="1">
        <f t="array" ref="B458">_xlfn.IFS(PCOS[[#This Row],[Age (in Years)]]&lt;=19,"Teenagers",PCOS[[#This Row],[Age (in Years)]]&lt;=29,"20's",PCOS[[#This Row],[Age (in Years)]]&lt;=39,"30's",PCOS[[#This Row],[Age (in Years)]]&lt;=49,"40's",PCOS[[#This Row],[Age (in Years)]]&lt;=59,"50's",PCOS[[#This Row],[Age (in Years)]]&lt;=69,"60's")</f>
        <v>30's</v>
      </c>
      <c r="C458">
        <v>70</v>
      </c>
      <c r="D458">
        <v>154</v>
      </c>
      <c r="E458" t="str" cm="1">
        <f t="array" ref="E458">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458">
        <v>11</v>
      </c>
      <c r="G458" t="s">
        <v>20</v>
      </c>
      <c r="H458" t="str">
        <f>IF(PCOS[[#This Row],[Have you gained weight recently?2]]=1,"YES","NO")</f>
        <v>YES</v>
      </c>
      <c r="I458">
        <v>1</v>
      </c>
      <c r="J458" t="str">
        <f>IF(PCOS[[#This Row],[Do you have excessive body/facial hair growth ?2]]=1,"YES","NO")</f>
        <v>NO</v>
      </c>
      <c r="K458">
        <v>0</v>
      </c>
      <c r="L458" t="str">
        <f>IF(PCOS[[#This Row],[Are you noticing skin darkening recently?2]]=1,"YES","NO")</f>
        <v>NO</v>
      </c>
      <c r="M458">
        <v>0</v>
      </c>
      <c r="N458" t="str">
        <f>IF(PCOS[[#This Row],[Do have hair loss/hair thinning/baldness ?2]]=1,"YES","NO")</f>
        <v>NO</v>
      </c>
      <c r="O458">
        <v>0</v>
      </c>
      <c r="P458" t="str">
        <f>IF(PCOS[[#This Row],[Do you have pimples/acne on your face/jawline ?2]]=1,"YES","NO")</f>
        <v>NO</v>
      </c>
      <c r="Q458">
        <v>0</v>
      </c>
      <c r="R458" t="str">
        <f>IF(PCOS[[#This Row],[Do you eat fast food regularly ?2]]=1,"YES","NO")</f>
        <v>NO</v>
      </c>
      <c r="S458">
        <v>0</v>
      </c>
      <c r="T458" t="str">
        <f>IF(PCOS[[#This Row],[Do you exercise on a regular basis ?2]]=1,"YES","NO")</f>
        <v>YES</v>
      </c>
      <c r="U458">
        <v>1</v>
      </c>
      <c r="V458" t="str">
        <f>IF(PCOS[[#This Row],[Have you been diagnosed with PCOS/PCOD?2]]=1,"YES","NO")</f>
        <v>NO</v>
      </c>
      <c r="W458">
        <v>0</v>
      </c>
      <c r="X458" t="str">
        <f>IF(PCOS[[#This Row],[Do you experience mood swings ?2]]=1,"YES","NO")</f>
        <v>YES</v>
      </c>
      <c r="Y458">
        <v>1</v>
      </c>
      <c r="Z458" t="str">
        <f>IF(PCOS[[#This Row],[Are your periods regular ?2]]=1,"YES","NO")</f>
        <v>YES</v>
      </c>
      <c r="AA458">
        <v>1</v>
      </c>
      <c r="AB458" t="s">
        <v>31</v>
      </c>
    </row>
    <row r="459" spans="1:28" x14ac:dyDescent="0.3">
      <c r="A459">
        <v>20</v>
      </c>
      <c r="B459" t="str" cm="1">
        <f t="array" ref="B459">_xlfn.IFS(PCOS[[#This Row],[Age (in Years)]]&lt;=19,"Teenagers",PCOS[[#This Row],[Age (in Years)]]&lt;=29,"20's",PCOS[[#This Row],[Age (in Years)]]&lt;=39,"30's",PCOS[[#This Row],[Age (in Years)]]&lt;=49,"40's",PCOS[[#This Row],[Age (in Years)]]&lt;=59,"50's",PCOS[[#This Row],[Age (in Years)]]&lt;=69,"60's")</f>
        <v>20's</v>
      </c>
      <c r="C459">
        <v>45</v>
      </c>
      <c r="D459">
        <v>160</v>
      </c>
      <c r="E459" t="str" cm="1">
        <f t="array" ref="E459">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459">
        <v>13</v>
      </c>
      <c r="G459" t="s">
        <v>19</v>
      </c>
      <c r="H459" t="str">
        <f>IF(PCOS[[#This Row],[Have you gained weight recently?2]]=1,"YES","NO")</f>
        <v>NO</v>
      </c>
      <c r="I459">
        <v>0</v>
      </c>
      <c r="J459" t="str">
        <f>IF(PCOS[[#This Row],[Do you have excessive body/facial hair growth ?2]]=1,"YES","NO")</f>
        <v>NO</v>
      </c>
      <c r="K459">
        <v>0</v>
      </c>
      <c r="L459" t="str">
        <f>IF(PCOS[[#This Row],[Are you noticing skin darkening recently?2]]=1,"YES","NO")</f>
        <v>NO</v>
      </c>
      <c r="M459">
        <v>0</v>
      </c>
      <c r="N459" t="str">
        <f>IF(PCOS[[#This Row],[Do have hair loss/hair thinning/baldness ?2]]=1,"YES","NO")</f>
        <v>YES</v>
      </c>
      <c r="O459">
        <v>1</v>
      </c>
      <c r="P459" t="str">
        <f>IF(PCOS[[#This Row],[Do you have pimples/acne on your face/jawline ?2]]=1,"YES","NO")</f>
        <v>NO</v>
      </c>
      <c r="Q459">
        <v>0</v>
      </c>
      <c r="R459" t="str">
        <f>IF(PCOS[[#This Row],[Do you eat fast food regularly ?2]]=1,"YES","NO")</f>
        <v>YES</v>
      </c>
      <c r="S459">
        <v>1</v>
      </c>
      <c r="T459" t="str">
        <f>IF(PCOS[[#This Row],[Do you exercise on a regular basis ?2]]=1,"YES","NO")</f>
        <v>NO</v>
      </c>
      <c r="U459">
        <v>0</v>
      </c>
      <c r="V459" t="str">
        <f>IF(PCOS[[#This Row],[Have you been diagnosed with PCOS/PCOD?2]]=1,"YES","NO")</f>
        <v>NO</v>
      </c>
      <c r="W459">
        <v>0</v>
      </c>
      <c r="X459" t="str">
        <f>IF(PCOS[[#This Row],[Do you experience mood swings ?2]]=1,"YES","NO")</f>
        <v>YES</v>
      </c>
      <c r="Y459">
        <v>1</v>
      </c>
      <c r="Z459" t="str">
        <f>IF(PCOS[[#This Row],[Are your periods regular ?2]]=1,"YES","NO")</f>
        <v>YES</v>
      </c>
      <c r="AA459">
        <v>1</v>
      </c>
      <c r="AB459" t="s">
        <v>25</v>
      </c>
    </row>
    <row r="460" spans="1:28" x14ac:dyDescent="0.3">
      <c r="A460">
        <v>23</v>
      </c>
      <c r="B460" t="str" cm="1">
        <f t="array" ref="B460">_xlfn.IFS(PCOS[[#This Row],[Age (in Years)]]&lt;=19,"Teenagers",PCOS[[#This Row],[Age (in Years)]]&lt;=29,"20's",PCOS[[#This Row],[Age (in Years)]]&lt;=39,"30's",PCOS[[#This Row],[Age (in Years)]]&lt;=49,"40's",PCOS[[#This Row],[Age (in Years)]]&lt;=59,"50's",PCOS[[#This Row],[Age (in Years)]]&lt;=69,"60's")</f>
        <v>20's</v>
      </c>
      <c r="C460">
        <v>65</v>
      </c>
      <c r="D460">
        <v>152</v>
      </c>
      <c r="E460" t="str" cm="1">
        <f t="array" ref="E460">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460">
        <v>13</v>
      </c>
      <c r="G460" t="s">
        <v>19</v>
      </c>
      <c r="H460" t="str">
        <f>IF(PCOS[[#This Row],[Have you gained weight recently?2]]=1,"YES","NO")</f>
        <v>NO</v>
      </c>
      <c r="I460">
        <v>0</v>
      </c>
      <c r="J460" t="str">
        <f>IF(PCOS[[#This Row],[Do you have excessive body/facial hair growth ?2]]=1,"YES","NO")</f>
        <v>YES</v>
      </c>
      <c r="K460">
        <v>1</v>
      </c>
      <c r="L460" t="str">
        <f>IF(PCOS[[#This Row],[Are you noticing skin darkening recently?2]]=1,"YES","NO")</f>
        <v>NO</v>
      </c>
      <c r="M460">
        <v>0</v>
      </c>
      <c r="N460" t="str">
        <f>IF(PCOS[[#This Row],[Do have hair loss/hair thinning/baldness ?2]]=1,"YES","NO")</f>
        <v>YES</v>
      </c>
      <c r="O460">
        <v>1</v>
      </c>
      <c r="P460" t="str">
        <f>IF(PCOS[[#This Row],[Do you have pimples/acne on your face/jawline ?2]]=1,"YES","NO")</f>
        <v>NO</v>
      </c>
      <c r="Q460">
        <v>0</v>
      </c>
      <c r="R460" t="str">
        <f>IF(PCOS[[#This Row],[Do you eat fast food regularly ?2]]=1,"YES","NO")</f>
        <v>NO</v>
      </c>
      <c r="S460">
        <v>0</v>
      </c>
      <c r="T460" t="str">
        <f>IF(PCOS[[#This Row],[Do you exercise on a regular basis ?2]]=1,"YES","NO")</f>
        <v>YES</v>
      </c>
      <c r="U460">
        <v>1</v>
      </c>
      <c r="V460" t="str">
        <f>IF(PCOS[[#This Row],[Have you been diagnosed with PCOS/PCOD?2]]=1,"YES","NO")</f>
        <v>NO</v>
      </c>
      <c r="W460">
        <v>0</v>
      </c>
      <c r="X460" t="str">
        <f>IF(PCOS[[#This Row],[Do you experience mood swings ?2]]=1,"YES","NO")</f>
        <v>NO</v>
      </c>
      <c r="Y460">
        <v>0</v>
      </c>
      <c r="Z460" t="str">
        <f>IF(PCOS[[#This Row],[Are your periods regular ?2]]=1,"YES","NO")</f>
        <v>YES</v>
      </c>
      <c r="AA460">
        <v>1</v>
      </c>
      <c r="AB460" t="s">
        <v>27</v>
      </c>
    </row>
    <row r="461" spans="1:28" x14ac:dyDescent="0.3">
      <c r="A461">
        <v>20</v>
      </c>
      <c r="B461" t="str" cm="1">
        <f t="array" ref="B461">_xlfn.IFS(PCOS[[#This Row],[Age (in Years)]]&lt;=19,"Teenagers",PCOS[[#This Row],[Age (in Years)]]&lt;=29,"20's",PCOS[[#This Row],[Age (in Years)]]&lt;=39,"30's",PCOS[[#This Row],[Age (in Years)]]&lt;=49,"40's",PCOS[[#This Row],[Age (in Years)]]&lt;=59,"50's",PCOS[[#This Row],[Age (in Years)]]&lt;=69,"60's")</f>
        <v>20's</v>
      </c>
      <c r="C461">
        <v>80</v>
      </c>
      <c r="D461">
        <v>160</v>
      </c>
      <c r="E461" t="str" cm="1">
        <f t="array" ref="E461">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461">
        <v>11</v>
      </c>
      <c r="G461" t="s">
        <v>19</v>
      </c>
      <c r="H461" t="str">
        <f>IF(PCOS[[#This Row],[Have you gained weight recently?2]]=1,"YES","NO")</f>
        <v>NO</v>
      </c>
      <c r="I461">
        <v>0</v>
      </c>
      <c r="J461" t="str">
        <f>IF(PCOS[[#This Row],[Do you have excessive body/facial hair growth ?2]]=1,"YES","NO")</f>
        <v>NO</v>
      </c>
      <c r="K461">
        <v>0</v>
      </c>
      <c r="L461" t="str">
        <f>IF(PCOS[[#This Row],[Are you noticing skin darkening recently?2]]=1,"YES","NO")</f>
        <v>NO</v>
      </c>
      <c r="M461">
        <v>0</v>
      </c>
      <c r="N461" t="str">
        <f>IF(PCOS[[#This Row],[Do have hair loss/hair thinning/baldness ?2]]=1,"YES","NO")</f>
        <v>YES</v>
      </c>
      <c r="O461">
        <v>1</v>
      </c>
      <c r="P461" t="str">
        <f>IF(PCOS[[#This Row],[Do you have pimples/acne on your face/jawline ?2]]=1,"YES","NO")</f>
        <v>YES</v>
      </c>
      <c r="Q461">
        <v>1</v>
      </c>
      <c r="R461" t="str">
        <f>IF(PCOS[[#This Row],[Do you eat fast food regularly ?2]]=1,"YES","NO")</f>
        <v>NO</v>
      </c>
      <c r="S461">
        <v>0</v>
      </c>
      <c r="T461" t="str">
        <f>IF(PCOS[[#This Row],[Do you exercise on a regular basis ?2]]=1,"YES","NO")</f>
        <v>NO</v>
      </c>
      <c r="U461">
        <v>0</v>
      </c>
      <c r="V461" t="str">
        <f>IF(PCOS[[#This Row],[Have you been diagnosed with PCOS/PCOD?2]]=1,"YES","NO")</f>
        <v>NO</v>
      </c>
      <c r="W461">
        <v>0</v>
      </c>
      <c r="X461" t="str">
        <f>IF(PCOS[[#This Row],[Do you experience mood swings ?2]]=1,"YES","NO")</f>
        <v>NO</v>
      </c>
      <c r="Y461">
        <v>0</v>
      </c>
      <c r="Z461" t="str">
        <f>IF(PCOS[[#This Row],[Are your periods regular ?2]]=1,"YES","NO")</f>
        <v>YES</v>
      </c>
      <c r="AA461">
        <v>1</v>
      </c>
      <c r="AB461" t="s">
        <v>27</v>
      </c>
    </row>
    <row r="462" spans="1:28" x14ac:dyDescent="0.3">
      <c r="A462">
        <v>26</v>
      </c>
      <c r="B462" t="str" cm="1">
        <f t="array" ref="B462">_xlfn.IFS(PCOS[[#This Row],[Age (in Years)]]&lt;=19,"Teenagers",PCOS[[#This Row],[Age (in Years)]]&lt;=29,"20's",PCOS[[#This Row],[Age (in Years)]]&lt;=39,"30's",PCOS[[#This Row],[Age (in Years)]]&lt;=49,"40's",PCOS[[#This Row],[Age (in Years)]]&lt;=59,"50's",PCOS[[#This Row],[Age (in Years)]]&lt;=69,"60's")</f>
        <v>20's</v>
      </c>
      <c r="C462">
        <v>62</v>
      </c>
      <c r="D462">
        <v>150</v>
      </c>
      <c r="E462" t="str" cm="1">
        <f t="array" ref="E462">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A+</v>
      </c>
      <c r="F462">
        <v>11</v>
      </c>
      <c r="G462" t="s">
        <v>19</v>
      </c>
      <c r="H462" t="str">
        <f>IF(PCOS[[#This Row],[Have you gained weight recently?2]]=1,"YES","NO")</f>
        <v>YES</v>
      </c>
      <c r="I462">
        <v>1</v>
      </c>
      <c r="J462" t="str">
        <f>IF(PCOS[[#This Row],[Do you have excessive body/facial hair growth ?2]]=1,"YES","NO")</f>
        <v>YES</v>
      </c>
      <c r="K462">
        <v>1</v>
      </c>
      <c r="L462" t="str">
        <f>IF(PCOS[[#This Row],[Are you noticing skin darkening recently?2]]=1,"YES","NO")</f>
        <v>YES</v>
      </c>
      <c r="M462">
        <v>1</v>
      </c>
      <c r="N462" t="str">
        <f>IF(PCOS[[#This Row],[Do have hair loss/hair thinning/baldness ?2]]=1,"YES","NO")</f>
        <v>YES</v>
      </c>
      <c r="O462">
        <v>1</v>
      </c>
      <c r="P462" t="str">
        <f>IF(PCOS[[#This Row],[Do you have pimples/acne on your face/jawline ?2]]=1,"YES","NO")</f>
        <v>YES</v>
      </c>
      <c r="Q462">
        <v>1</v>
      </c>
      <c r="R462" t="str">
        <f>IF(PCOS[[#This Row],[Do you eat fast food regularly ?2]]=1,"YES","NO")</f>
        <v>YES</v>
      </c>
      <c r="S462">
        <v>1</v>
      </c>
      <c r="T462" t="str">
        <f>IF(PCOS[[#This Row],[Do you exercise on a regular basis ?2]]=1,"YES","NO")</f>
        <v>NO</v>
      </c>
      <c r="U462">
        <v>0</v>
      </c>
      <c r="V462" t="str">
        <f>IF(PCOS[[#This Row],[Have you been diagnosed with PCOS/PCOD?2]]=1,"YES","NO")</f>
        <v>NO</v>
      </c>
      <c r="W462">
        <v>0</v>
      </c>
      <c r="X462" t="str">
        <f>IF(PCOS[[#This Row],[Do you experience mood swings ?2]]=1,"YES","NO")</f>
        <v>YES</v>
      </c>
      <c r="Y462">
        <v>1</v>
      </c>
      <c r="Z462" t="str">
        <f>IF(PCOS[[#This Row],[Are your periods regular ?2]]=1,"YES","NO")</f>
        <v>YES</v>
      </c>
      <c r="AA462">
        <v>1</v>
      </c>
      <c r="AB462" t="s">
        <v>29</v>
      </c>
    </row>
    <row r="463" spans="1:28" x14ac:dyDescent="0.3">
      <c r="A463">
        <v>18</v>
      </c>
      <c r="B463" t="str" cm="1">
        <f t="array" ref="B463">_xlfn.IFS(PCOS[[#This Row],[Age (in Years)]]&lt;=19,"Teenagers",PCOS[[#This Row],[Age (in Years)]]&lt;=29,"20's",PCOS[[#This Row],[Age (in Years)]]&lt;=39,"30's",PCOS[[#This Row],[Age (in Years)]]&lt;=49,"40's",PCOS[[#This Row],[Age (in Years)]]&lt;=59,"50's",PCOS[[#This Row],[Age (in Years)]]&lt;=69,"60's")</f>
        <v>Teenagers</v>
      </c>
      <c r="C463">
        <v>63</v>
      </c>
      <c r="D463">
        <v>154</v>
      </c>
      <c r="E463" t="str" cm="1">
        <f t="array" ref="E463">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B+</v>
      </c>
      <c r="F463">
        <v>13</v>
      </c>
      <c r="G463" t="s">
        <v>21</v>
      </c>
      <c r="H463" t="str">
        <f>IF(PCOS[[#This Row],[Have you gained weight recently?2]]=1,"YES","NO")</f>
        <v>YES</v>
      </c>
      <c r="I463">
        <v>1</v>
      </c>
      <c r="J463" t="str">
        <f>IF(PCOS[[#This Row],[Do you have excessive body/facial hair growth ?2]]=1,"YES","NO")</f>
        <v>YES</v>
      </c>
      <c r="K463">
        <v>1</v>
      </c>
      <c r="L463" t="str">
        <f>IF(PCOS[[#This Row],[Are you noticing skin darkening recently?2]]=1,"YES","NO")</f>
        <v>YES</v>
      </c>
      <c r="M463">
        <v>1</v>
      </c>
      <c r="N463" t="str">
        <f>IF(PCOS[[#This Row],[Do have hair loss/hair thinning/baldness ?2]]=1,"YES","NO")</f>
        <v>YES</v>
      </c>
      <c r="O463">
        <v>1</v>
      </c>
      <c r="P463" t="str">
        <f>IF(PCOS[[#This Row],[Do you have pimples/acne on your face/jawline ?2]]=1,"YES","NO")</f>
        <v>YES</v>
      </c>
      <c r="Q463">
        <v>1</v>
      </c>
      <c r="R463" t="str">
        <f>IF(PCOS[[#This Row],[Do you eat fast food regularly ?2]]=1,"YES","NO")</f>
        <v>NO</v>
      </c>
      <c r="S463">
        <v>0</v>
      </c>
      <c r="T463" t="str">
        <f>IF(PCOS[[#This Row],[Do you exercise on a regular basis ?2]]=1,"YES","NO")</f>
        <v>NO</v>
      </c>
      <c r="U463">
        <v>0</v>
      </c>
      <c r="V463" t="str">
        <f>IF(PCOS[[#This Row],[Have you been diagnosed with PCOS/PCOD?2]]=1,"YES","NO")</f>
        <v>YES</v>
      </c>
      <c r="W463">
        <v>1</v>
      </c>
      <c r="X463" t="str">
        <f>IF(PCOS[[#This Row],[Do you experience mood swings ?2]]=1,"YES","NO")</f>
        <v>NO</v>
      </c>
      <c r="Y463">
        <v>0</v>
      </c>
      <c r="Z463" t="str">
        <f>IF(PCOS[[#This Row],[Are your periods regular ?2]]=1,"YES","NO")</f>
        <v>NO</v>
      </c>
      <c r="AA463">
        <v>0</v>
      </c>
      <c r="AB463" t="s">
        <v>31</v>
      </c>
    </row>
    <row r="464" spans="1:28" x14ac:dyDescent="0.3">
      <c r="A464">
        <v>18</v>
      </c>
      <c r="B464" t="str" cm="1">
        <f t="array" ref="B464">_xlfn.IFS(PCOS[[#This Row],[Age (in Years)]]&lt;=19,"Teenagers",PCOS[[#This Row],[Age (in Years)]]&lt;=29,"20's",PCOS[[#This Row],[Age (in Years)]]&lt;=39,"30's",PCOS[[#This Row],[Age (in Years)]]&lt;=49,"40's",PCOS[[#This Row],[Age (in Years)]]&lt;=59,"50's",PCOS[[#This Row],[Age (in Years)]]&lt;=69,"60's")</f>
        <v>Teenagers</v>
      </c>
      <c r="C464">
        <v>47</v>
      </c>
      <c r="D464">
        <v>163</v>
      </c>
      <c r="E464" t="str" cm="1">
        <f t="array" ref="E464">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464">
        <v>15</v>
      </c>
      <c r="G464" t="s">
        <v>19</v>
      </c>
      <c r="H464" t="str">
        <f>IF(PCOS[[#This Row],[Have you gained weight recently?2]]=1,"YES","NO")</f>
        <v>NO</v>
      </c>
      <c r="I464">
        <v>0</v>
      </c>
      <c r="J464" t="str">
        <f>IF(PCOS[[#This Row],[Do you have excessive body/facial hair growth ?2]]=1,"YES","NO")</f>
        <v>NO</v>
      </c>
      <c r="K464">
        <v>0</v>
      </c>
      <c r="L464" t="str">
        <f>IF(PCOS[[#This Row],[Are you noticing skin darkening recently?2]]=1,"YES","NO")</f>
        <v>YES</v>
      </c>
      <c r="M464">
        <v>1</v>
      </c>
      <c r="N464" t="str">
        <f>IF(PCOS[[#This Row],[Do have hair loss/hair thinning/baldness ?2]]=1,"YES","NO")</f>
        <v>YES</v>
      </c>
      <c r="O464">
        <v>1</v>
      </c>
      <c r="P464" t="str">
        <f>IF(PCOS[[#This Row],[Do you have pimples/acne on your face/jawline ?2]]=1,"YES","NO")</f>
        <v>NO</v>
      </c>
      <c r="Q464">
        <v>0</v>
      </c>
      <c r="R464" t="str">
        <f>IF(PCOS[[#This Row],[Do you eat fast food regularly ?2]]=1,"YES","NO")</f>
        <v>NO</v>
      </c>
      <c r="S464">
        <v>0</v>
      </c>
      <c r="T464" t="str">
        <f>IF(PCOS[[#This Row],[Do you exercise on a regular basis ?2]]=1,"YES","NO")</f>
        <v>NO</v>
      </c>
      <c r="U464">
        <v>0</v>
      </c>
      <c r="V464" t="str">
        <f>IF(PCOS[[#This Row],[Have you been diagnosed with PCOS/PCOD?2]]=1,"YES","NO")</f>
        <v>NO</v>
      </c>
      <c r="W464">
        <v>0</v>
      </c>
      <c r="X464" t="str">
        <f>IF(PCOS[[#This Row],[Do you experience mood swings ?2]]=1,"YES","NO")</f>
        <v>YES</v>
      </c>
      <c r="Y464">
        <v>1</v>
      </c>
      <c r="Z464" t="str">
        <f>IF(PCOS[[#This Row],[Are your periods regular ?2]]=1,"YES","NO")</f>
        <v>YES</v>
      </c>
      <c r="AA464">
        <v>1</v>
      </c>
      <c r="AB464" t="s">
        <v>29</v>
      </c>
    </row>
    <row r="465" spans="1:28" x14ac:dyDescent="0.3">
      <c r="A465">
        <v>17</v>
      </c>
      <c r="B465" t="str" cm="1">
        <f t="array" ref="B465">_xlfn.IFS(PCOS[[#This Row],[Age (in Years)]]&lt;=19,"Teenagers",PCOS[[#This Row],[Age (in Years)]]&lt;=29,"20's",PCOS[[#This Row],[Age (in Years)]]&lt;=39,"30's",PCOS[[#This Row],[Age (in Years)]]&lt;=49,"40's",PCOS[[#This Row],[Age (in Years)]]&lt;=59,"50's",PCOS[[#This Row],[Age (in Years)]]&lt;=69,"60's")</f>
        <v>Teenagers</v>
      </c>
      <c r="C465">
        <v>45</v>
      </c>
      <c r="D465">
        <v>160</v>
      </c>
      <c r="E465" t="str" cm="1">
        <f t="array" ref="E465">_xlfn.IFS(PCOS[[#This Row],[Can you tell us your blood group ?2]]=11,"A+",PCOS[[#This Row],[Can you tell us your blood group ?2]]=12,"A-",PCOS[[#This Row],[Can you tell us your blood group ?2]]=13,"B+",PCOS[[#This Row],[Can you tell us your blood group ?2]]=14,"B-",PCOS[[#This Row],[Can you tell us your blood group ?2]]=15,"O+",PCOS[[#This Row],[Can you tell us your blood group ?2]]=16,"O-",PCOS[[#This Row],[Can you tell us your blood group ?2]]=17,"AB+",PCOS[[#This Row],[Can you tell us your blood group ?2]]=18,"AB-")</f>
        <v>O+</v>
      </c>
      <c r="F465">
        <v>15</v>
      </c>
      <c r="G465" t="s">
        <v>19</v>
      </c>
      <c r="H465" t="str">
        <f>IF(PCOS[[#This Row],[Have you gained weight recently?2]]=1,"YES","NO")</f>
        <v>NO</v>
      </c>
      <c r="I465">
        <v>0</v>
      </c>
      <c r="J465" t="str">
        <f>IF(PCOS[[#This Row],[Do you have excessive body/facial hair growth ?2]]=1,"YES","NO")</f>
        <v>NO</v>
      </c>
      <c r="K465">
        <v>0</v>
      </c>
      <c r="L465" t="str">
        <f>IF(PCOS[[#This Row],[Are you noticing skin darkening recently?2]]=1,"YES","NO")</f>
        <v>NO</v>
      </c>
      <c r="M465">
        <v>0</v>
      </c>
      <c r="N465" t="str">
        <f>IF(PCOS[[#This Row],[Do have hair loss/hair thinning/baldness ?2]]=1,"YES","NO")</f>
        <v>NO</v>
      </c>
      <c r="O465">
        <v>0</v>
      </c>
      <c r="P465" t="str">
        <f>IF(PCOS[[#This Row],[Do you have pimples/acne on your face/jawline ?2]]=1,"YES","NO")</f>
        <v>YES</v>
      </c>
      <c r="Q465">
        <v>1</v>
      </c>
      <c r="R465" t="str">
        <f>IF(PCOS[[#This Row],[Do you eat fast food regularly ?2]]=1,"YES","NO")</f>
        <v>YES</v>
      </c>
      <c r="S465">
        <v>1</v>
      </c>
      <c r="T465" t="str">
        <f>IF(PCOS[[#This Row],[Do you exercise on a regular basis ?2]]=1,"YES","NO")</f>
        <v>YES</v>
      </c>
      <c r="U465">
        <v>1</v>
      </c>
      <c r="V465" t="str">
        <f>IF(PCOS[[#This Row],[Have you been diagnosed with PCOS/PCOD?2]]=1,"YES","NO")</f>
        <v>NO</v>
      </c>
      <c r="W465">
        <v>0</v>
      </c>
      <c r="X465" t="str">
        <f>IF(PCOS[[#This Row],[Do you experience mood swings ?2]]=1,"YES","NO")</f>
        <v>YES</v>
      </c>
      <c r="Y465">
        <v>1</v>
      </c>
      <c r="Z465" t="str">
        <f>IF(PCOS[[#This Row],[Are your periods regular ?2]]=1,"YES","NO")</f>
        <v>YES</v>
      </c>
      <c r="AA465">
        <v>1</v>
      </c>
      <c r="AB465" t="s">
        <v>27</v>
      </c>
    </row>
  </sheetData>
  <phoneticPr fontId="18"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4A9EF-35C5-48E9-B76A-C2EBCBCE29D3}">
  <dimension ref="B3:G105"/>
  <sheetViews>
    <sheetView topLeftCell="A84" workbookViewId="0">
      <selection activeCell="C71" sqref="C71"/>
    </sheetView>
  </sheetViews>
  <sheetFormatPr defaultRowHeight="14.4" x14ac:dyDescent="0.3"/>
  <cols>
    <col min="2" max="2" width="19.44140625" bestFit="1" customWidth="1"/>
    <col min="3" max="3" width="11.6640625" bestFit="1" customWidth="1"/>
    <col min="4" max="7" width="4.33203125" bestFit="1" customWidth="1"/>
    <col min="8" max="8" width="10.5546875" bestFit="1" customWidth="1"/>
    <col min="9" max="15" width="3" bestFit="1" customWidth="1"/>
    <col min="16" max="16" width="5" bestFit="1" customWidth="1"/>
    <col min="17" max="42" width="3" bestFit="1" customWidth="1"/>
    <col min="43" max="43" width="8.109375" bestFit="1" customWidth="1"/>
    <col min="44" max="44" width="5.77734375" bestFit="1" customWidth="1"/>
    <col min="45" max="58" width="3" bestFit="1" customWidth="1"/>
    <col min="59" max="59" width="5" bestFit="1" customWidth="1"/>
    <col min="60" max="60" width="3" bestFit="1" customWidth="1"/>
    <col min="61" max="61" width="5" bestFit="1" customWidth="1"/>
    <col min="62" max="62" width="3" bestFit="1" customWidth="1"/>
    <col min="63" max="63" width="5" bestFit="1" customWidth="1"/>
    <col min="64" max="73" width="3" bestFit="1" customWidth="1"/>
    <col min="74" max="74" width="5" bestFit="1" customWidth="1"/>
    <col min="75" max="77" width="3" bestFit="1" customWidth="1"/>
    <col min="78" max="78" width="5" bestFit="1" customWidth="1"/>
    <col min="79" max="99" width="3" bestFit="1" customWidth="1"/>
    <col min="100" max="100" width="4" bestFit="1" customWidth="1"/>
    <col min="101" max="101" width="8.5546875" bestFit="1" customWidth="1"/>
    <col min="102" max="102" width="10.5546875" bestFit="1" customWidth="1"/>
    <col min="103" max="116" width="8.21875" bestFit="1" customWidth="1"/>
    <col min="117" max="117" width="9.77734375" bestFit="1" customWidth="1"/>
    <col min="118" max="121" width="8.21875" bestFit="1" customWidth="1"/>
    <col min="122" max="122" width="9.77734375" bestFit="1" customWidth="1"/>
    <col min="123" max="123" width="8.21875" bestFit="1" customWidth="1"/>
    <col min="124" max="124" width="9.77734375" bestFit="1" customWidth="1"/>
    <col min="125" max="125" width="8.21875" bestFit="1" customWidth="1"/>
    <col min="126" max="126" width="9.77734375" bestFit="1" customWidth="1"/>
    <col min="127" max="136" width="8.21875" bestFit="1" customWidth="1"/>
    <col min="137" max="137" width="9.77734375" bestFit="1" customWidth="1"/>
    <col min="138" max="140" width="8.21875" bestFit="1" customWidth="1"/>
    <col min="141" max="141" width="9.77734375" bestFit="1" customWidth="1"/>
    <col min="142" max="162" width="8.21875" bestFit="1" customWidth="1"/>
    <col min="163" max="163" width="9.21875" bestFit="1" customWidth="1"/>
    <col min="164" max="164" width="10.5546875" bestFit="1" customWidth="1"/>
    <col min="165" max="170" width="8.5546875" bestFit="1" customWidth="1"/>
    <col min="171" max="171" width="10.5546875" bestFit="1" customWidth="1"/>
    <col min="172" max="172" width="8.5546875" bestFit="1" customWidth="1"/>
    <col min="173" max="173" width="8.109375" bestFit="1" customWidth="1"/>
    <col min="174" max="174" width="5.77734375" bestFit="1" customWidth="1"/>
    <col min="175" max="175" width="8.109375" bestFit="1" customWidth="1"/>
    <col min="176" max="176" width="5.77734375" bestFit="1" customWidth="1"/>
    <col min="177" max="177" width="8.5546875" bestFit="1" customWidth="1"/>
    <col min="178" max="178" width="8.109375" bestFit="1" customWidth="1"/>
    <col min="179" max="179" width="5.77734375" bestFit="1" customWidth="1"/>
    <col min="180" max="180" width="4.109375" bestFit="1" customWidth="1"/>
    <col min="181" max="181" width="8.109375" bestFit="1" customWidth="1"/>
    <col min="182" max="182" width="5.77734375" bestFit="1" customWidth="1"/>
    <col min="183" max="184" width="8.5546875" bestFit="1" customWidth="1"/>
    <col min="185" max="185" width="8.109375" bestFit="1" customWidth="1"/>
    <col min="186" max="186" width="5.77734375" bestFit="1" customWidth="1"/>
    <col min="187" max="187" width="8.109375" bestFit="1" customWidth="1"/>
    <col min="188" max="188" width="5.77734375" bestFit="1" customWidth="1"/>
    <col min="189" max="189" width="8.5546875" bestFit="1" customWidth="1"/>
    <col min="190" max="190" width="8.109375" bestFit="1" customWidth="1"/>
    <col min="191" max="191" width="5.77734375" bestFit="1" customWidth="1"/>
    <col min="192" max="192" width="4.109375" bestFit="1" customWidth="1"/>
    <col min="193" max="193" width="8.109375" bestFit="1" customWidth="1"/>
    <col min="194" max="194" width="5.77734375" bestFit="1" customWidth="1"/>
    <col min="195" max="197" width="8.5546875" bestFit="1" customWidth="1"/>
    <col min="198" max="198" width="8.109375" bestFit="1" customWidth="1"/>
    <col min="199" max="199" width="5.77734375" bestFit="1" customWidth="1"/>
    <col min="200" max="200" width="8.109375" bestFit="1" customWidth="1"/>
    <col min="201" max="201" width="5.77734375" bestFit="1" customWidth="1"/>
    <col min="202" max="202" width="8.5546875" bestFit="1" customWidth="1"/>
    <col min="203" max="203" width="8.109375" bestFit="1" customWidth="1"/>
    <col min="204" max="204" width="5.77734375" bestFit="1" customWidth="1"/>
    <col min="205" max="205" width="8.109375" bestFit="1" customWidth="1"/>
    <col min="206" max="206" width="5.77734375" bestFit="1" customWidth="1"/>
    <col min="207" max="208" width="8.5546875" bestFit="1" customWidth="1"/>
    <col min="209" max="209" width="8.109375" bestFit="1" customWidth="1"/>
    <col min="210" max="210" width="5.77734375" bestFit="1" customWidth="1"/>
    <col min="211" max="211" width="4.109375" bestFit="1" customWidth="1"/>
    <col min="212" max="212" width="8.109375" bestFit="1" customWidth="1"/>
    <col min="213" max="213" width="5.77734375" bestFit="1" customWidth="1"/>
    <col min="214" max="214" width="8.5546875" bestFit="1" customWidth="1"/>
    <col min="215" max="215" width="8.109375" bestFit="1" customWidth="1"/>
    <col min="216" max="216" width="5.77734375" bestFit="1" customWidth="1"/>
    <col min="217" max="217" width="8.109375" bestFit="1" customWidth="1"/>
    <col min="218" max="218" width="5.77734375" bestFit="1" customWidth="1"/>
    <col min="219" max="224" width="8.5546875" bestFit="1" customWidth="1"/>
    <col min="225" max="225" width="10.5546875" bestFit="1" customWidth="1"/>
  </cols>
  <sheetData>
    <row r="3" spans="2:7" x14ac:dyDescent="0.3">
      <c r="B3" s="2" t="s">
        <v>46</v>
      </c>
      <c r="C3" s="2" t="s">
        <v>48</v>
      </c>
    </row>
    <row r="4" spans="2:7" x14ac:dyDescent="0.3">
      <c r="B4" s="2" t="s">
        <v>58</v>
      </c>
      <c r="C4" t="s">
        <v>53</v>
      </c>
      <c r="D4" t="s">
        <v>49</v>
      </c>
      <c r="E4" t="s">
        <v>50</v>
      </c>
      <c r="F4" t="s">
        <v>51</v>
      </c>
      <c r="G4" t="s">
        <v>52</v>
      </c>
    </row>
    <row r="5" spans="2:7" x14ac:dyDescent="0.3">
      <c r="B5" s="3" t="s">
        <v>44</v>
      </c>
      <c r="C5" s="4">
        <v>63</v>
      </c>
      <c r="D5" s="4">
        <v>218</v>
      </c>
      <c r="E5" s="4">
        <v>46</v>
      </c>
      <c r="F5" s="4">
        <v>31</v>
      </c>
      <c r="G5" s="4">
        <v>5</v>
      </c>
    </row>
    <row r="6" spans="2:7" x14ac:dyDescent="0.3">
      <c r="B6" s="3" t="s">
        <v>45</v>
      </c>
      <c r="C6" s="4">
        <v>18</v>
      </c>
      <c r="D6" s="4">
        <v>62</v>
      </c>
      <c r="E6" s="4">
        <v>15</v>
      </c>
      <c r="F6" s="4">
        <v>6</v>
      </c>
      <c r="G6" s="4"/>
    </row>
    <row r="7" spans="2:7" x14ac:dyDescent="0.3">
      <c r="B7" s="3" t="s">
        <v>43</v>
      </c>
      <c r="C7" s="4">
        <v>81</v>
      </c>
      <c r="D7" s="4">
        <v>280</v>
      </c>
      <c r="E7" s="4">
        <v>61</v>
      </c>
      <c r="F7" s="4">
        <v>37</v>
      </c>
      <c r="G7" s="4">
        <v>5</v>
      </c>
    </row>
    <row r="8" spans="2:7" ht="9.6" customHeight="1" x14ac:dyDescent="0.3"/>
    <row r="9" spans="2:7" hidden="1" x14ac:dyDescent="0.3"/>
    <row r="10" spans="2:7" hidden="1" x14ac:dyDescent="0.3"/>
    <row r="11" spans="2:7" hidden="1" x14ac:dyDescent="0.3"/>
    <row r="12" spans="2:7" hidden="1" x14ac:dyDescent="0.3"/>
    <row r="13" spans="2:7" hidden="1" x14ac:dyDescent="0.3"/>
    <row r="14" spans="2:7" hidden="1" x14ac:dyDescent="0.3"/>
    <row r="15" spans="2:7" hidden="1" x14ac:dyDescent="0.3"/>
    <row r="16" spans="2:7" hidden="1" x14ac:dyDescent="0.3"/>
    <row r="17" hidden="1" x14ac:dyDescent="0.3"/>
    <row r="18" hidden="1" x14ac:dyDescent="0.3"/>
    <row r="19" hidden="1" x14ac:dyDescent="0.3"/>
    <row r="20" hidden="1" x14ac:dyDescent="0.3"/>
    <row r="21" hidden="1" x14ac:dyDescent="0.3"/>
    <row r="22" hidden="1" x14ac:dyDescent="0.3"/>
    <row r="23" hidden="1" x14ac:dyDescent="0.3"/>
    <row r="24" hidden="1" x14ac:dyDescent="0.3"/>
    <row r="25" hidden="1" x14ac:dyDescent="0.3"/>
    <row r="26" hidden="1" x14ac:dyDescent="0.3"/>
    <row r="27" hidden="1" x14ac:dyDescent="0.3"/>
    <row r="28" hidden="1" x14ac:dyDescent="0.3"/>
    <row r="29" hidden="1" x14ac:dyDescent="0.3"/>
    <row r="30" hidden="1" x14ac:dyDescent="0.3"/>
    <row r="31" hidden="1" x14ac:dyDescent="0.3"/>
    <row r="32" hidden="1" x14ac:dyDescent="0.3"/>
    <row r="33" hidden="1" x14ac:dyDescent="0.3"/>
    <row r="34" hidden="1" x14ac:dyDescent="0.3"/>
    <row r="35" hidden="1" x14ac:dyDescent="0.3"/>
    <row r="36" hidden="1" x14ac:dyDescent="0.3"/>
    <row r="37" hidden="1" x14ac:dyDescent="0.3"/>
    <row r="38" hidden="1" x14ac:dyDescent="0.3"/>
    <row r="39" hidden="1" x14ac:dyDescent="0.3"/>
    <row r="40" hidden="1" x14ac:dyDescent="0.3"/>
    <row r="41" hidden="1" x14ac:dyDescent="0.3"/>
    <row r="42" hidden="1" x14ac:dyDescent="0.3"/>
    <row r="43" hidden="1" x14ac:dyDescent="0.3"/>
    <row r="44" hidden="1" x14ac:dyDescent="0.3"/>
    <row r="45" hidden="1" x14ac:dyDescent="0.3"/>
    <row r="46" hidden="1" x14ac:dyDescent="0.3"/>
    <row r="47" hidden="1" x14ac:dyDescent="0.3"/>
    <row r="48" hidden="1" x14ac:dyDescent="0.3"/>
    <row r="49" hidden="1" x14ac:dyDescent="0.3"/>
    <row r="50" hidden="1" x14ac:dyDescent="0.3"/>
    <row r="51" hidden="1" x14ac:dyDescent="0.3"/>
    <row r="52" hidden="1" x14ac:dyDescent="0.3"/>
    <row r="53" ht="1.2" hidden="1" customHeight="1" x14ac:dyDescent="0.3"/>
    <row r="54" hidden="1" x14ac:dyDescent="0.3"/>
    <row r="55" hidden="1" x14ac:dyDescent="0.3"/>
    <row r="56" hidden="1" x14ac:dyDescent="0.3"/>
    <row r="57" hidden="1" x14ac:dyDescent="0.3"/>
    <row r="58" hidden="1" x14ac:dyDescent="0.3"/>
    <row r="59" hidden="1" x14ac:dyDescent="0.3"/>
    <row r="60" hidden="1" x14ac:dyDescent="0.3"/>
    <row r="61" hidden="1" x14ac:dyDescent="0.3"/>
    <row r="62" hidden="1" x14ac:dyDescent="0.3"/>
    <row r="63" hidden="1" x14ac:dyDescent="0.3"/>
    <row r="64" hidden="1" x14ac:dyDescent="0.3"/>
    <row r="65" spans="2:5" hidden="1" x14ac:dyDescent="0.3"/>
    <row r="66" spans="2:5" hidden="1" x14ac:dyDescent="0.3"/>
    <row r="67" spans="2:5" hidden="1" x14ac:dyDescent="0.3"/>
    <row r="68" spans="2:5" hidden="1" x14ac:dyDescent="0.3"/>
    <row r="69" spans="2:5" ht="26.4" customHeight="1" x14ac:dyDescent="0.3"/>
    <row r="70" spans="2:5" x14ac:dyDescent="0.3">
      <c r="B70" s="2" t="s">
        <v>55</v>
      </c>
      <c r="C70" s="2" t="s">
        <v>60</v>
      </c>
    </row>
    <row r="71" spans="2:5" x14ac:dyDescent="0.3">
      <c r="B71" s="2" t="s">
        <v>48</v>
      </c>
      <c r="C71" t="s">
        <v>19</v>
      </c>
      <c r="D71" t="s">
        <v>20</v>
      </c>
      <c r="E71" t="s">
        <v>21</v>
      </c>
    </row>
    <row r="72" spans="2:5" x14ac:dyDescent="0.3">
      <c r="B72" s="3" t="s">
        <v>53</v>
      </c>
      <c r="C72" s="4">
        <v>67</v>
      </c>
      <c r="D72" s="4">
        <v>12</v>
      </c>
      <c r="E72" s="4">
        <v>2</v>
      </c>
    </row>
    <row r="73" spans="2:5" x14ac:dyDescent="0.3">
      <c r="B73" s="3" t="s">
        <v>49</v>
      </c>
      <c r="C73" s="4">
        <v>238</v>
      </c>
      <c r="D73" s="4">
        <v>25</v>
      </c>
      <c r="E73" s="4">
        <v>17</v>
      </c>
    </row>
    <row r="74" spans="2:5" x14ac:dyDescent="0.3">
      <c r="B74" s="3" t="s">
        <v>50</v>
      </c>
      <c r="C74" s="4">
        <v>52</v>
      </c>
      <c r="D74" s="4">
        <v>5</v>
      </c>
      <c r="E74" s="4">
        <v>4</v>
      </c>
    </row>
    <row r="75" spans="2:5" x14ac:dyDescent="0.3">
      <c r="B75" s="3" t="s">
        <v>51</v>
      </c>
      <c r="C75" s="4">
        <v>28</v>
      </c>
      <c r="D75" s="4">
        <v>5</v>
      </c>
      <c r="E75" s="4">
        <v>4</v>
      </c>
    </row>
    <row r="76" spans="2:5" ht="13.8" customHeight="1" x14ac:dyDescent="0.3">
      <c r="B76" s="3" t="s">
        <v>52</v>
      </c>
      <c r="C76" s="4">
        <v>4</v>
      </c>
      <c r="D76" s="4"/>
      <c r="E76" s="4">
        <v>1</v>
      </c>
    </row>
    <row r="77" spans="2:5" hidden="1" x14ac:dyDescent="0.3"/>
    <row r="78" spans="2:5" hidden="1" x14ac:dyDescent="0.3"/>
    <row r="79" spans="2:5" hidden="1" x14ac:dyDescent="0.3"/>
    <row r="81" spans="2:3" x14ac:dyDescent="0.3">
      <c r="B81" s="2" t="s">
        <v>5</v>
      </c>
      <c r="C81" t="s">
        <v>56</v>
      </c>
    </row>
    <row r="82" spans="2:3" x14ac:dyDescent="0.3">
      <c r="B82" s="2" t="s">
        <v>13</v>
      </c>
      <c r="C82" t="s">
        <v>56</v>
      </c>
    </row>
    <row r="83" spans="2:3" x14ac:dyDescent="0.3">
      <c r="B83" s="2" t="s">
        <v>6</v>
      </c>
      <c r="C83" t="s">
        <v>56</v>
      </c>
    </row>
    <row r="84" spans="2:3" x14ac:dyDescent="0.3">
      <c r="B84" s="2" t="s">
        <v>7</v>
      </c>
      <c r="C84" t="s">
        <v>56</v>
      </c>
    </row>
    <row r="85" spans="2:3" x14ac:dyDescent="0.3">
      <c r="B85" s="2" t="s">
        <v>9</v>
      </c>
      <c r="C85" t="s">
        <v>56</v>
      </c>
    </row>
    <row r="86" spans="2:3" x14ac:dyDescent="0.3">
      <c r="B86" s="2" t="s">
        <v>8</v>
      </c>
      <c r="C86" t="s">
        <v>56</v>
      </c>
    </row>
    <row r="88" spans="2:3" x14ac:dyDescent="0.3">
      <c r="B88" s="2" t="s">
        <v>42</v>
      </c>
      <c r="C88" t="s">
        <v>46</v>
      </c>
    </row>
    <row r="89" spans="2:3" x14ac:dyDescent="0.3">
      <c r="B89" s="3" t="s">
        <v>53</v>
      </c>
      <c r="C89" s="4">
        <v>81</v>
      </c>
    </row>
    <row r="90" spans="2:3" x14ac:dyDescent="0.3">
      <c r="B90" s="3" t="s">
        <v>49</v>
      </c>
      <c r="C90" s="4">
        <v>280</v>
      </c>
    </row>
    <row r="91" spans="2:3" x14ac:dyDescent="0.3">
      <c r="B91" s="3" t="s">
        <v>50</v>
      </c>
      <c r="C91" s="4">
        <v>61</v>
      </c>
    </row>
    <row r="92" spans="2:3" x14ac:dyDescent="0.3">
      <c r="B92" s="3" t="s">
        <v>51</v>
      </c>
      <c r="C92" s="4">
        <v>37</v>
      </c>
    </row>
    <row r="93" spans="2:3" x14ac:dyDescent="0.3">
      <c r="B93" s="3" t="s">
        <v>52</v>
      </c>
      <c r="C93" s="4">
        <v>5</v>
      </c>
    </row>
    <row r="94" spans="2:3" hidden="1" x14ac:dyDescent="0.3"/>
    <row r="95" spans="2:3" hidden="1" x14ac:dyDescent="0.3"/>
    <row r="96" spans="2:3" x14ac:dyDescent="0.3">
      <c r="B96" s="2" t="s">
        <v>11</v>
      </c>
      <c r="C96" t="s">
        <v>56</v>
      </c>
    </row>
    <row r="97" spans="2:5" x14ac:dyDescent="0.3">
      <c r="B97" s="2" t="s">
        <v>10</v>
      </c>
      <c r="C97" t="s">
        <v>56</v>
      </c>
    </row>
    <row r="99" spans="2:5" x14ac:dyDescent="0.3">
      <c r="B99" s="2" t="s">
        <v>54</v>
      </c>
      <c r="C99" s="2" t="s">
        <v>59</v>
      </c>
    </row>
    <row r="100" spans="2:5" x14ac:dyDescent="0.3">
      <c r="B100" s="2" t="s">
        <v>48</v>
      </c>
      <c r="C100" t="s">
        <v>44</v>
      </c>
      <c r="D100" t="s">
        <v>45</v>
      </c>
      <c r="E100" t="s">
        <v>43</v>
      </c>
    </row>
    <row r="101" spans="2:5" x14ac:dyDescent="0.3">
      <c r="B101" s="3" t="s">
        <v>53</v>
      </c>
      <c r="C101" s="4">
        <v>43</v>
      </c>
      <c r="D101" s="4">
        <v>38</v>
      </c>
      <c r="E101" s="4">
        <v>81</v>
      </c>
    </row>
    <row r="102" spans="2:5" x14ac:dyDescent="0.3">
      <c r="B102" s="3" t="s">
        <v>49</v>
      </c>
      <c r="C102" s="4">
        <v>137</v>
      </c>
      <c r="D102" s="4">
        <v>143</v>
      </c>
      <c r="E102" s="4">
        <v>280</v>
      </c>
    </row>
    <row r="103" spans="2:5" x14ac:dyDescent="0.3">
      <c r="B103" s="3" t="s">
        <v>50</v>
      </c>
      <c r="C103" s="4">
        <v>30</v>
      </c>
      <c r="D103" s="4">
        <v>31</v>
      </c>
      <c r="E103" s="4">
        <v>61</v>
      </c>
    </row>
    <row r="104" spans="2:5" x14ac:dyDescent="0.3">
      <c r="B104" s="3" t="s">
        <v>51</v>
      </c>
      <c r="C104" s="4">
        <v>18</v>
      </c>
      <c r="D104" s="4">
        <v>19</v>
      </c>
      <c r="E104" s="4">
        <v>37</v>
      </c>
    </row>
    <row r="105" spans="2:5" x14ac:dyDescent="0.3">
      <c r="B105" s="3" t="s">
        <v>52</v>
      </c>
      <c r="C105" s="4">
        <v>4</v>
      </c>
      <c r="D105" s="4">
        <v>1</v>
      </c>
      <c r="E105" s="4">
        <v>5</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FB04D-C475-4AA8-AAB5-5597DC75FADB}">
  <dimension ref="A1:R12"/>
  <sheetViews>
    <sheetView showGridLines="0" tabSelected="1" workbookViewId="0">
      <selection activeCell="T18" sqref="T18"/>
    </sheetView>
  </sheetViews>
  <sheetFormatPr defaultRowHeight="14.4" x14ac:dyDescent="0.3"/>
  <cols>
    <col min="17" max="17" width="20.6640625" customWidth="1"/>
    <col min="18" max="18" width="0.21875" hidden="1" customWidth="1"/>
  </cols>
  <sheetData>
    <row r="1" spans="1:17" x14ac:dyDescent="0.3">
      <c r="A1" s="9"/>
      <c r="B1" s="10"/>
      <c r="C1" s="10"/>
      <c r="D1" s="10"/>
      <c r="E1" s="10"/>
      <c r="F1" s="10"/>
      <c r="G1" s="10"/>
      <c r="H1" s="10"/>
      <c r="I1" s="10"/>
      <c r="J1" s="10"/>
      <c r="K1" s="10"/>
      <c r="L1" s="10"/>
      <c r="M1" s="10"/>
      <c r="N1" s="10"/>
      <c r="O1" s="10"/>
      <c r="P1" s="10"/>
      <c r="Q1" s="11"/>
    </row>
    <row r="2" spans="1:17" ht="36.6" x14ac:dyDescent="0.7">
      <c r="A2" s="12"/>
      <c r="B2" s="6"/>
      <c r="C2" s="6"/>
      <c r="D2" s="6"/>
      <c r="E2" s="7" t="s">
        <v>57</v>
      </c>
      <c r="F2" s="7"/>
      <c r="G2" s="7"/>
      <c r="H2" s="7"/>
      <c r="I2" s="8"/>
      <c r="J2" s="8"/>
      <c r="K2" s="8"/>
      <c r="L2" s="8"/>
      <c r="M2" s="8"/>
      <c r="N2" s="6"/>
      <c r="O2" s="6"/>
      <c r="P2" s="6"/>
      <c r="Q2" s="13"/>
    </row>
    <row r="3" spans="1:17" ht="12" customHeight="1" thickBot="1" x14ac:dyDescent="0.6">
      <c r="A3" s="14"/>
      <c r="B3" s="15"/>
      <c r="C3" s="15"/>
      <c r="D3" s="15"/>
      <c r="E3" s="15"/>
      <c r="F3" s="15"/>
      <c r="G3" s="16"/>
      <c r="H3" s="16"/>
      <c r="I3" s="16"/>
      <c r="J3" s="16"/>
      <c r="K3" s="16"/>
      <c r="L3" s="16"/>
      <c r="M3" s="16"/>
      <c r="N3" s="16"/>
      <c r="O3" s="16"/>
      <c r="P3" s="16"/>
      <c r="Q3" s="17"/>
    </row>
    <row r="4" spans="1:17" hidden="1" x14ac:dyDescent="0.3">
      <c r="A4" s="5"/>
      <c r="B4" s="5"/>
      <c r="C4" s="5"/>
      <c r="D4" s="5"/>
      <c r="E4" s="5"/>
      <c r="F4" s="5"/>
      <c r="G4" s="5"/>
      <c r="H4" s="5"/>
      <c r="I4" s="5"/>
      <c r="J4" s="5"/>
      <c r="K4" s="5"/>
      <c r="L4" s="5"/>
      <c r="M4" s="5"/>
      <c r="N4" s="5"/>
      <c r="O4" s="5"/>
      <c r="P4" s="5"/>
      <c r="Q4" s="5"/>
    </row>
    <row r="12" spans="1:17" x14ac:dyDescent="0.3">
      <c r="A12" s="3"/>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 PCOS SURVEY SPREADSHEET</vt:lpstr>
      <vt:lpstr>CLEANED WORKSHEET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Mitchel Owakunle (s5546388)</cp:lastModifiedBy>
  <dcterms:created xsi:type="dcterms:W3CDTF">2024-06-20T12:56:54Z</dcterms:created>
  <dcterms:modified xsi:type="dcterms:W3CDTF">2024-06-20T13:14:02Z</dcterms:modified>
</cp:coreProperties>
</file>