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sanchez/Desktop/"/>
    </mc:Choice>
  </mc:AlternateContent>
  <xr:revisionPtr revIDLastSave="0" documentId="13_ncr:1_{5288FA18-C3D4-4148-8AD1-1991A97FD84A}" xr6:coauthVersionLast="46" xr6:coauthVersionMax="46" xr10:uidLastSave="{00000000-0000-0000-0000-000000000000}"/>
  <bookViews>
    <workbookView xWindow="-38400" yWindow="0" windowWidth="38400" windowHeight="21600" xr2:uid="{6522A88D-E556-AA4E-BF45-E5D6C4F0248D}"/>
  </bookViews>
  <sheets>
    <sheet name="TD" sheetId="5" r:id="rId1"/>
    <sheet name="Datos" sheetId="3" r:id="rId2"/>
  </sheets>
  <definedNames>
    <definedName name="_xlnm._FilterDatabase" localSheetId="1" hidden="1">Datos!$A$1:$M$271</definedName>
  </definedNames>
  <calcPr calcId="18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" i="3" l="1"/>
  <c r="R6" i="3"/>
  <c r="Q6" i="3"/>
  <c r="M26" i="3"/>
  <c r="M28" i="3"/>
  <c r="M30" i="3"/>
  <c r="M31" i="3"/>
  <c r="M33" i="3"/>
  <c r="M39" i="3"/>
  <c r="M40" i="3"/>
  <c r="M43" i="3"/>
  <c r="M44" i="3"/>
  <c r="M45" i="3"/>
  <c r="M46" i="3"/>
  <c r="M50" i="3"/>
  <c r="M51" i="3"/>
  <c r="M54" i="3"/>
  <c r="M58" i="3"/>
  <c r="M60" i="3"/>
  <c r="M61" i="3"/>
  <c r="M62" i="3"/>
  <c r="M63" i="3"/>
  <c r="M64" i="3"/>
  <c r="M66" i="3"/>
  <c r="M67" i="3"/>
  <c r="M69" i="3"/>
  <c r="M70" i="3"/>
  <c r="M71" i="3"/>
  <c r="M72" i="3"/>
  <c r="M73" i="3"/>
  <c r="M74" i="3"/>
  <c r="M75" i="3"/>
  <c r="M77" i="3"/>
  <c r="M79" i="3"/>
  <c r="M80" i="3"/>
  <c r="M81" i="3"/>
  <c r="M82" i="3"/>
  <c r="M85" i="3"/>
  <c r="M86" i="3"/>
  <c r="M87" i="3"/>
  <c r="M88" i="3"/>
  <c r="M89" i="3"/>
  <c r="M90" i="3"/>
  <c r="M91" i="3"/>
  <c r="M92" i="3"/>
  <c r="M94" i="3"/>
  <c r="M95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11" i="3"/>
  <c r="M112" i="3"/>
  <c r="M113" i="3"/>
  <c r="M114" i="3"/>
  <c r="M115" i="3"/>
  <c r="M116" i="3"/>
  <c r="M117" i="3"/>
  <c r="M118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5" i="3"/>
  <c r="M156" i="3"/>
  <c r="M157" i="3"/>
  <c r="M158" i="3"/>
  <c r="M159" i="3"/>
  <c r="M160" i="3"/>
  <c r="M161" i="3"/>
  <c r="M163" i="3"/>
  <c r="M164" i="3"/>
  <c r="M165" i="3"/>
  <c r="M166" i="3"/>
  <c r="M167" i="3"/>
  <c r="M168" i="3"/>
  <c r="M169" i="3"/>
  <c r="M170" i="3"/>
  <c r="M171" i="3"/>
  <c r="M172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5" i="3"/>
  <c r="L270" i="3"/>
  <c r="M16" i="3" s="1"/>
  <c r="F267" i="3"/>
  <c r="F202" i="3"/>
  <c r="F102" i="3"/>
  <c r="H162" i="3"/>
  <c r="H152" i="3"/>
  <c r="H142" i="3"/>
  <c r="H132" i="3"/>
  <c r="H122" i="3"/>
  <c r="H112" i="3"/>
  <c r="H102" i="3"/>
  <c r="H92" i="3"/>
  <c r="H82" i="3"/>
  <c r="H72" i="3"/>
  <c r="H62" i="3"/>
  <c r="H52" i="3"/>
  <c r="H42" i="3"/>
  <c r="H32" i="3"/>
  <c r="H22" i="3"/>
  <c r="H12" i="3"/>
  <c r="D270" i="3"/>
  <c r="E15" i="3" s="1"/>
  <c r="M6" i="3" l="1"/>
  <c r="M47" i="3"/>
  <c r="M110" i="3"/>
  <c r="M78" i="3"/>
  <c r="M173" i="3"/>
  <c r="M109" i="3"/>
  <c r="M93" i="3"/>
  <c r="M29" i="3"/>
  <c r="M76" i="3"/>
  <c r="I22" i="3"/>
  <c r="M59" i="3"/>
  <c r="M27" i="3"/>
  <c r="M154" i="3"/>
  <c r="M42" i="3"/>
  <c r="M57" i="3"/>
  <c r="M41" i="3"/>
  <c r="M25" i="3"/>
  <c r="M4" i="3"/>
  <c r="M15" i="3"/>
  <c r="M56" i="3"/>
  <c r="M24" i="3"/>
  <c r="I42" i="3"/>
  <c r="M23" i="3"/>
  <c r="I52" i="3"/>
  <c r="I62" i="3"/>
  <c r="I92" i="3"/>
  <c r="I12" i="3"/>
  <c r="M119" i="3"/>
  <c r="I32" i="3"/>
  <c r="I82" i="3"/>
  <c r="M14" i="3"/>
  <c r="M199" i="3"/>
  <c r="M22" i="3"/>
  <c r="M12" i="3"/>
  <c r="M21" i="3"/>
  <c r="M84" i="3"/>
  <c r="M68" i="3"/>
  <c r="M52" i="3"/>
  <c r="M36" i="3"/>
  <c r="M20" i="3"/>
  <c r="M10" i="3"/>
  <c r="M83" i="3"/>
  <c r="M35" i="3"/>
  <c r="M19" i="3"/>
  <c r="I72" i="3"/>
  <c r="M55" i="3"/>
  <c r="M13" i="3"/>
  <c r="M53" i="3"/>
  <c r="M9" i="3"/>
  <c r="M162" i="3"/>
  <c r="M34" i="3"/>
  <c r="M18" i="3"/>
  <c r="I102" i="3"/>
  <c r="M37" i="3"/>
  <c r="M8" i="3"/>
  <c r="M65" i="3"/>
  <c r="M49" i="3"/>
  <c r="M17" i="3"/>
  <c r="L271" i="3"/>
  <c r="M38" i="3"/>
  <c r="M11" i="3"/>
  <c r="M7" i="3"/>
  <c r="M96" i="3"/>
  <c r="M48" i="3"/>
  <c r="M32" i="3"/>
  <c r="G267" i="3"/>
  <c r="G102" i="3"/>
  <c r="G202" i="3"/>
  <c r="E254" i="3"/>
  <c r="E238" i="3"/>
  <c r="E222" i="3"/>
  <c r="E206" i="3"/>
  <c r="E190" i="3"/>
  <c r="E174" i="3"/>
  <c r="E158" i="3"/>
  <c r="E142" i="3"/>
  <c r="E126" i="3"/>
  <c r="E110" i="3"/>
  <c r="E94" i="3"/>
  <c r="E78" i="3"/>
  <c r="E62" i="3"/>
  <c r="E46" i="3"/>
  <c r="E30" i="3"/>
  <c r="E14" i="3"/>
  <c r="E2" i="3"/>
  <c r="E253" i="3"/>
  <c r="E237" i="3"/>
  <c r="E221" i="3"/>
  <c r="E205" i="3"/>
  <c r="E189" i="3"/>
  <c r="E173" i="3"/>
  <c r="E157" i="3"/>
  <c r="E141" i="3"/>
  <c r="E125" i="3"/>
  <c r="E109" i="3"/>
  <c r="E93" i="3"/>
  <c r="E77" i="3"/>
  <c r="E61" i="3"/>
  <c r="E45" i="3"/>
  <c r="E29" i="3"/>
  <c r="E13" i="3"/>
  <c r="E268" i="3"/>
  <c r="E252" i="3"/>
  <c r="E236" i="3"/>
  <c r="E220" i="3"/>
  <c r="E204" i="3"/>
  <c r="E188" i="3"/>
  <c r="E172" i="3"/>
  <c r="E156" i="3"/>
  <c r="E140" i="3"/>
  <c r="E124" i="3"/>
  <c r="E108" i="3"/>
  <c r="E92" i="3"/>
  <c r="E76" i="3"/>
  <c r="E60" i="3"/>
  <c r="E44" i="3"/>
  <c r="E28" i="3"/>
  <c r="E12" i="3"/>
  <c r="E267" i="3"/>
  <c r="E251" i="3"/>
  <c r="E235" i="3"/>
  <c r="E219" i="3"/>
  <c r="E203" i="3"/>
  <c r="E187" i="3"/>
  <c r="E171" i="3"/>
  <c r="E155" i="3"/>
  <c r="E139" i="3"/>
  <c r="E123" i="3"/>
  <c r="E107" i="3"/>
  <c r="E91" i="3"/>
  <c r="E75" i="3"/>
  <c r="E59" i="3"/>
  <c r="E43" i="3"/>
  <c r="E27" i="3"/>
  <c r="E11" i="3"/>
  <c r="E266" i="3"/>
  <c r="E250" i="3"/>
  <c r="E234" i="3"/>
  <c r="E218" i="3"/>
  <c r="E202" i="3"/>
  <c r="E186" i="3"/>
  <c r="E170" i="3"/>
  <c r="E154" i="3"/>
  <c r="E138" i="3"/>
  <c r="E122" i="3"/>
  <c r="E106" i="3"/>
  <c r="E90" i="3"/>
  <c r="E74" i="3"/>
  <c r="E58" i="3"/>
  <c r="E42" i="3"/>
  <c r="E26" i="3"/>
  <c r="E10" i="3"/>
  <c r="E265" i="3"/>
  <c r="E249" i="3"/>
  <c r="E233" i="3"/>
  <c r="E217" i="3"/>
  <c r="E201" i="3"/>
  <c r="E185" i="3"/>
  <c r="E169" i="3"/>
  <c r="E153" i="3"/>
  <c r="E137" i="3"/>
  <c r="E121" i="3"/>
  <c r="E105" i="3"/>
  <c r="E89" i="3"/>
  <c r="E73" i="3"/>
  <c r="E57" i="3"/>
  <c r="E41" i="3"/>
  <c r="E25" i="3"/>
  <c r="E9" i="3"/>
  <c r="E232" i="3"/>
  <c r="E152" i="3"/>
  <c r="E120" i="3"/>
  <c r="E104" i="3"/>
  <c r="E88" i="3"/>
  <c r="E72" i="3"/>
  <c r="E56" i="3"/>
  <c r="E40" i="3"/>
  <c r="E24" i="3"/>
  <c r="E8" i="3"/>
  <c r="E248" i="3"/>
  <c r="E263" i="3"/>
  <c r="E183" i="3"/>
  <c r="E167" i="3"/>
  <c r="E119" i="3"/>
  <c r="E103" i="3"/>
  <c r="E87" i="3"/>
  <c r="E71" i="3"/>
  <c r="E55" i="3"/>
  <c r="E39" i="3"/>
  <c r="E23" i="3"/>
  <c r="E7" i="3"/>
  <c r="E264" i="3"/>
  <c r="E216" i="3"/>
  <c r="E151" i="3"/>
  <c r="E262" i="3"/>
  <c r="E198" i="3"/>
  <c r="E166" i="3"/>
  <c r="E150" i="3"/>
  <c r="E134" i="3"/>
  <c r="E118" i="3"/>
  <c r="E102" i="3"/>
  <c r="E86" i="3"/>
  <c r="E70" i="3"/>
  <c r="E54" i="3"/>
  <c r="E38" i="3"/>
  <c r="E22" i="3"/>
  <c r="E6" i="3"/>
  <c r="E184" i="3"/>
  <c r="E199" i="3"/>
  <c r="E214" i="3"/>
  <c r="E213" i="3"/>
  <c r="E133" i="3"/>
  <c r="E37" i="3"/>
  <c r="E5" i="3"/>
  <c r="E200" i="3"/>
  <c r="E231" i="3"/>
  <c r="E246" i="3"/>
  <c r="E4" i="3"/>
  <c r="E168" i="3"/>
  <c r="E247" i="3"/>
  <c r="E230" i="3"/>
  <c r="E3" i="3"/>
  <c r="E136" i="3"/>
  <c r="E215" i="3"/>
  <c r="E135" i="3"/>
  <c r="E182" i="3"/>
  <c r="E261" i="3"/>
  <c r="E245" i="3"/>
  <c r="E229" i="3"/>
  <c r="E197" i="3"/>
  <c r="E181" i="3"/>
  <c r="E165" i="3"/>
  <c r="E149" i="3"/>
  <c r="E117" i="3"/>
  <c r="E101" i="3"/>
  <c r="E85" i="3"/>
  <c r="E69" i="3"/>
  <c r="E53" i="3"/>
  <c r="E21" i="3"/>
  <c r="E260" i="3"/>
  <c r="E244" i="3"/>
  <c r="E228" i="3"/>
  <c r="E212" i="3"/>
  <c r="E196" i="3"/>
  <c r="E180" i="3"/>
  <c r="E164" i="3"/>
  <c r="E148" i="3"/>
  <c r="E132" i="3"/>
  <c r="E116" i="3"/>
  <c r="E100" i="3"/>
  <c r="E84" i="3"/>
  <c r="E68" i="3"/>
  <c r="E52" i="3"/>
  <c r="E36" i="3"/>
  <c r="E20" i="3"/>
  <c r="E259" i="3"/>
  <c r="E243" i="3"/>
  <c r="E227" i="3"/>
  <c r="E211" i="3"/>
  <c r="E195" i="3"/>
  <c r="E179" i="3"/>
  <c r="E163" i="3"/>
  <c r="E147" i="3"/>
  <c r="E131" i="3"/>
  <c r="E115" i="3"/>
  <c r="E99" i="3"/>
  <c r="E83" i="3"/>
  <c r="E67" i="3"/>
  <c r="E51" i="3"/>
  <c r="E35" i="3"/>
  <c r="E19" i="3"/>
  <c r="E258" i="3"/>
  <c r="E242" i="3"/>
  <c r="E226" i="3"/>
  <c r="E210" i="3"/>
  <c r="E194" i="3"/>
  <c r="E178" i="3"/>
  <c r="E162" i="3"/>
  <c r="E146" i="3"/>
  <c r="E130" i="3"/>
  <c r="E114" i="3"/>
  <c r="E98" i="3"/>
  <c r="E82" i="3"/>
  <c r="E66" i="3"/>
  <c r="E50" i="3"/>
  <c r="E34" i="3"/>
  <c r="E18" i="3"/>
  <c r="E269" i="3"/>
  <c r="E241" i="3"/>
  <c r="E209" i="3"/>
  <c r="E177" i="3"/>
  <c r="E145" i="3"/>
  <c r="E129" i="3"/>
  <c r="E97" i="3"/>
  <c r="E81" i="3"/>
  <c r="E65" i="3"/>
  <c r="E49" i="3"/>
  <c r="E33" i="3"/>
  <c r="E17" i="3"/>
  <c r="E257" i="3"/>
  <c r="E225" i="3"/>
  <c r="E193" i="3"/>
  <c r="E161" i="3"/>
  <c r="E113" i="3"/>
  <c r="E256" i="3"/>
  <c r="E240" i="3"/>
  <c r="E224" i="3"/>
  <c r="E208" i="3"/>
  <c r="E192" i="3"/>
  <c r="E176" i="3"/>
  <c r="E160" i="3"/>
  <c r="E144" i="3"/>
  <c r="E128" i="3"/>
  <c r="E112" i="3"/>
  <c r="E96" i="3"/>
  <c r="E80" i="3"/>
  <c r="E64" i="3"/>
  <c r="E48" i="3"/>
  <c r="E32" i="3"/>
  <c r="E16" i="3"/>
  <c r="E255" i="3"/>
  <c r="E239" i="3"/>
  <c r="E223" i="3"/>
  <c r="E207" i="3"/>
  <c r="E191" i="3"/>
  <c r="E175" i="3"/>
  <c r="E159" i="3"/>
  <c r="E143" i="3"/>
  <c r="E127" i="3"/>
  <c r="E111" i="3"/>
  <c r="E95" i="3"/>
  <c r="E79" i="3"/>
  <c r="E63" i="3"/>
  <c r="E47" i="3"/>
  <c r="E31" i="3"/>
</calcChain>
</file>

<file path=xl/sharedStrings.xml><?xml version="1.0" encoding="utf-8"?>
<sst xmlns="http://schemas.openxmlformats.org/spreadsheetml/2006/main" count="295" uniqueCount="24">
  <si>
    <t>Profundidad</t>
  </si>
  <si>
    <t>MIN</t>
  </si>
  <si>
    <t>MAX</t>
  </si>
  <si>
    <t>Porcentaje</t>
  </si>
  <si>
    <t>Cantidad</t>
  </si>
  <si>
    <t>cada 10</t>
  </si>
  <si>
    <t>cada 100</t>
  </si>
  <si>
    <t>Cantidad Fuertes</t>
  </si>
  <si>
    <t>Tipo</t>
  </si>
  <si>
    <t>Superficial</t>
  </si>
  <si>
    <t>Intermedio</t>
  </si>
  <si>
    <t>Profundo</t>
  </si>
  <si>
    <t>Etiquetas de fila</t>
  </si>
  <si>
    <t>Total general</t>
  </si>
  <si>
    <t>total sueprficiales</t>
  </si>
  <si>
    <t>51 a 70</t>
  </si>
  <si>
    <t>0-40 km</t>
  </si>
  <si>
    <t>41 a 50</t>
  </si>
  <si>
    <t>6 a 6.9</t>
  </si>
  <si>
    <t>7 a 7.9</t>
  </si>
  <si>
    <t>8 a 8.2</t>
  </si>
  <si>
    <t>Suma de Cantidad Fuertes</t>
  </si>
  <si>
    <t>Etiquetas de columna</t>
  </si>
  <si>
    <t>(en blanco)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</si>
</sst>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7" formatCode="0.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</cellStyleXfs>
  <cellXfs count="40">
    <xf numFmtId="0" fontId="0" fillId="0" borderId="0" xfId="0"/>
    <xf numFmtId="165" fontId="0" fillId="0" borderId="0" xfId="1" applyNumberFormat="1" applyFont="1"/>
    <xf numFmtId="10" fontId="0" fillId="0" borderId="0" xfId="2" applyNumberFormat="1" applyFont="1"/>
    <xf numFmtId="0" fontId="0" fillId="9" borderId="0" xfId="0" applyFill="1"/>
    <xf numFmtId="10" fontId="0" fillId="9" borderId="0" xfId="2" applyNumberFormat="1" applyFont="1" applyFill="1"/>
    <xf numFmtId="165" fontId="0" fillId="9" borderId="0" xfId="1" applyNumberFormat="1" applyFont="1" applyFill="1"/>
    <xf numFmtId="9" fontId="0" fillId="0" borderId="0" xfId="0" applyNumberFormat="1"/>
    <xf numFmtId="167" fontId="0" fillId="0" borderId="0" xfId="2" applyNumberFormat="1" applyFont="1"/>
    <xf numFmtId="0" fontId="2" fillId="2" borderId="0" xfId="3"/>
    <xf numFmtId="10" fontId="2" fillId="2" borderId="0" xfId="3" applyNumberFormat="1"/>
    <xf numFmtId="43" fontId="2" fillId="2" borderId="0" xfId="3" applyNumberFormat="1"/>
    <xf numFmtId="165" fontId="2" fillId="2" borderId="0" xfId="3" applyNumberFormat="1"/>
    <xf numFmtId="0" fontId="4" fillId="4" borderId="0" xfId="5"/>
    <xf numFmtId="0" fontId="5" fillId="5" borderId="1" xfId="6"/>
    <xf numFmtId="0" fontId="3" fillId="3" borderId="1" xfId="4" applyBorder="1"/>
    <xf numFmtId="10" fontId="5" fillId="5" borderId="1" xfId="6" applyNumberFormat="1"/>
    <xf numFmtId="10" fontId="0" fillId="10" borderId="0" xfId="2" applyNumberFormat="1" applyFont="1" applyFill="1"/>
    <xf numFmtId="10" fontId="0" fillId="11" borderId="0" xfId="2" applyNumberFormat="1" applyFont="1" applyFill="1"/>
    <xf numFmtId="10" fontId="0" fillId="6" borderId="0" xfId="2" applyNumberFormat="1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0" fontId="4" fillId="4" borderId="0" xfId="0" applyNumberFormat="1" applyFont="1" applyFill="1"/>
    <xf numFmtId="0" fontId="4" fillId="4" borderId="0" xfId="0" applyFont="1" applyFill="1"/>
    <xf numFmtId="0" fontId="2" fillId="2" borderId="0" xfId="0" applyFont="1" applyFill="1"/>
    <xf numFmtId="0" fontId="2" fillId="2" borderId="0" xfId="0" applyNumberFormat="1" applyFont="1" applyFill="1"/>
    <xf numFmtId="0" fontId="3" fillId="3" borderId="0" xfId="0" applyFont="1" applyFill="1"/>
    <xf numFmtId="0" fontId="3" fillId="3" borderId="0" xfId="0" applyNumberFormat="1" applyFont="1" applyFill="1"/>
    <xf numFmtId="0" fontId="2" fillId="6" borderId="0" xfId="0" applyNumberFormat="1" applyFont="1" applyFill="1" applyAlignment="1">
      <alignment horizontal="center"/>
    </xf>
    <xf numFmtId="0" fontId="4" fillId="7" borderId="0" xfId="0" applyNumberFormat="1" applyFont="1" applyFill="1" applyAlignment="1">
      <alignment horizontal="center"/>
    </xf>
    <xf numFmtId="0" fontId="3" fillId="12" borderId="0" xfId="0" applyNumberFormat="1" applyFont="1" applyFill="1" applyAlignment="1">
      <alignment horizontal="center"/>
    </xf>
    <xf numFmtId="0" fontId="2" fillId="13" borderId="0" xfId="0" applyNumberFormat="1" applyFont="1" applyFill="1" applyAlignment="1">
      <alignment horizontal="center"/>
    </xf>
    <xf numFmtId="0" fontId="4" fillId="14" borderId="0" xfId="0" applyNumberFormat="1" applyFont="1" applyFill="1" applyAlignment="1">
      <alignment horizontal="center"/>
    </xf>
    <xf numFmtId="0" fontId="3" fillId="8" borderId="0" xfId="0" applyNumberFormat="1" applyFont="1" applyFill="1" applyAlignment="1">
      <alignment horizontal="center"/>
    </xf>
    <xf numFmtId="0" fontId="3" fillId="15" borderId="0" xfId="0" applyNumberFormat="1" applyFont="1" applyFill="1" applyAlignment="1">
      <alignment horizontal="center"/>
    </xf>
    <xf numFmtId="0" fontId="6" fillId="16" borderId="0" xfId="0" applyNumberFormat="1" applyFont="1" applyFill="1" applyAlignment="1">
      <alignment horizontal="center"/>
    </xf>
    <xf numFmtId="0" fontId="4" fillId="17" borderId="0" xfId="0" applyNumberFormat="1" applyFont="1" applyFill="1" applyAlignment="1">
      <alignment horizontal="center"/>
    </xf>
    <xf numFmtId="0" fontId="0" fillId="0" borderId="2" xfId="0" applyBorder="1" applyAlignment="1">
      <alignment horizontal="center"/>
    </xf>
  </cellXfs>
  <cellStyles count="7">
    <cellStyle name="Bueno" xfId="3" builtinId="26"/>
    <cellStyle name="Entrada" xfId="6" builtinId="20"/>
    <cellStyle name="Incorrecto" xfId="4" builtinId="27"/>
    <cellStyle name="Millares" xfId="1" builtinId="3"/>
    <cellStyle name="Neutral" xfId="5" builtinId="28"/>
    <cellStyle name="Normal" xfId="0" builtinId="0"/>
    <cellStyle name="Porcentaje" xfId="2" builtinId="5"/>
  </cellStyles>
  <dxfs count="17">
    <dxf>
      <fill>
        <patternFill>
          <bgColor theme="5" tint="-0.249977111117893"/>
        </patternFill>
      </fill>
    </dxf>
    <dxf>
      <fill>
        <patternFill>
          <bgColor theme="7" tint="-0.249977111117893"/>
        </patternFill>
      </fill>
    </dxf>
    <dxf>
      <font>
        <color theme="0"/>
      </font>
    </dxf>
    <dxf>
      <fill>
        <patternFill>
          <bgColor theme="9" tint="-0.249977111117893"/>
        </patternFill>
      </fill>
    </dxf>
    <dxf>
      <fill>
        <patternFill>
          <bgColor theme="5" tint="0.59999389629810485"/>
        </patternFill>
      </fill>
    </dxf>
    <dxf>
      <fill>
        <patternFill>
          <bgColor theme="5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9" tint="0.39997558519241921"/>
        </patternFill>
      </fill>
    </dxf>
    <dxf>
      <alignment horizontal="center"/>
    </dxf>
    <dxf>
      <fill>
        <patternFill>
          <bgColor theme="7" tint="0.59999389629810485"/>
        </patternFill>
      </fill>
    </dxf>
    <dxf>
      <fill>
        <patternFill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5700"/>
        <name val="Calibri"/>
        <family val="2"/>
        <scheme val="minor"/>
      </font>
      <fill>
        <patternFill patternType="solid">
          <fgColor indexed="65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Calibri"/>
        <family val="2"/>
        <scheme val="minor"/>
      </font>
      <fill>
        <patternFill patternType="solid">
          <fgColor indexed="65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kult de Puebla S.A de C.V" refreshedDate="44220.457932754631" createdVersion="6" refreshedVersion="6" minRefreshableVersion="3" recordCount="268" xr:uid="{DDC8D33E-332A-2847-8B11-4245B261D302}">
  <cacheSource type="worksheet">
    <worksheetSource ref="A1:N269" sheet="Datos"/>
  </cacheSource>
  <cacheFields count="14">
    <cacheField name="Profundidad" numFmtId="0">
      <sharedItems containsSemiMixedTypes="0" containsString="0" containsNumber="1" containsInteger="1" minValue="0" maxValue="338" count="268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1"/>
        <n v="242"/>
        <n v="243"/>
        <n v="244"/>
        <n v="245"/>
        <n v="246"/>
        <n v="248"/>
        <n v="249"/>
        <n v="250"/>
        <n v="253"/>
        <n v="255"/>
        <n v="256"/>
        <n v="257"/>
        <n v="262"/>
        <n v="263"/>
        <n v="265"/>
        <n v="270"/>
        <n v="271"/>
        <n v="272"/>
        <n v="280"/>
        <n v="281"/>
        <n v="284"/>
        <n v="286"/>
        <n v="287"/>
        <n v="288"/>
        <n v="300"/>
        <n v="334"/>
        <n v="338"/>
      </sharedItems>
    </cacheField>
    <cacheField name="MIN" numFmtId="0">
      <sharedItems containsSemiMixedTypes="0" containsString="0" containsNumber="1" minValue="0" maxValue="5"/>
    </cacheField>
    <cacheField name="MAX" numFmtId="0">
      <sharedItems containsSemiMixedTypes="0" containsString="0" containsNumber="1" minValue="3.6" maxValue="8.1999999999999993"/>
    </cacheField>
    <cacheField name="Cantidad" numFmtId="0">
      <sharedItems containsSemiMixedTypes="0" containsString="0" containsNumber="1" containsInteger="1" minValue="1" maxValue="18608"/>
    </cacheField>
    <cacheField name="Porcentaje" numFmtId="10">
      <sharedItems containsSemiMixedTypes="0" containsString="0" containsNumber="1" minValue="4.8971836296945629E-6" maxValue="9.1126792981356425E-2"/>
    </cacheField>
    <cacheField name="cada 100" numFmtId="0">
      <sharedItems containsString="0" containsBlank="1" containsNumber="1" containsInteger="1" minValue="1689" maxValue="189365"/>
    </cacheField>
    <cacheField name="100%" numFmtId="0">
      <sharedItems containsString="0" containsBlank="1" containsNumber="1" minValue="8.2713431505541165E-3" maxValue="0.92735517803711087"/>
    </cacheField>
    <cacheField name="cada 10" numFmtId="0">
      <sharedItems containsString="0" containsBlank="1" containsNumber="1" containsInteger="1" minValue="1011" maxValue="62303"/>
    </cacheField>
    <cacheField name="10%" numFmtId="0">
      <sharedItems containsString="0" containsBlank="1" containsNumber="1" minValue="1.9882238005967313E-2" maxValue="0.32901011274522746"/>
    </cacheField>
    <cacheField name="MIN2" numFmtId="0">
      <sharedItems containsString="0" containsBlank="1" containsNumber="1" minValue="6.1" maxValue="8.1999999999999993"/>
    </cacheField>
    <cacheField name="MAX2" numFmtId="0">
      <sharedItems containsString="0" containsBlank="1" containsNumber="1" minValue="6.1" maxValue="8.1999999999999993" count="20">
        <m/>
        <n v="6.3"/>
        <n v="6.1"/>
        <n v="6.8"/>
        <n v="6.9"/>
        <n v="6.2"/>
        <n v="6.6"/>
        <n v="7.6"/>
        <n v="7.2"/>
        <n v="6.4"/>
        <n v="8.1"/>
        <n v="7.5"/>
        <n v="7"/>
        <n v="7.3"/>
        <n v="7.4"/>
        <n v="8"/>
        <n v="6.5"/>
        <n v="7.1"/>
        <n v="6.7"/>
        <n v="8.1999999999999993"/>
      </sharedItems>
    </cacheField>
    <cacheField name="Cantidad Fuertes" numFmtId="0">
      <sharedItems containsString="0" containsBlank="1" containsNumber="1" containsInteger="1" minValue="1" maxValue="18" count="8">
        <m/>
        <n v="1"/>
        <n v="2"/>
        <n v="6"/>
        <n v="18"/>
        <n v="5"/>
        <n v="9"/>
        <n v="3"/>
      </sharedItems>
    </cacheField>
    <cacheField name="Porcentaje2" numFmtId="0">
      <sharedItems containsBlank="1" containsMixedTypes="1" containsNumber="1" minValue="8.4745762711864406E-3" maxValue="0.15254237288135594"/>
    </cacheField>
    <cacheField name="Tipo" numFmtId="0">
      <sharedItems count="3">
        <s v="Superficial"/>
        <s v="Intermedio"/>
        <s v="Profun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">
  <r>
    <x v="0"/>
    <n v="1.5"/>
    <n v="4.2"/>
    <n v="25"/>
    <n v="1.2242959074236406E-4"/>
    <m/>
    <m/>
    <m/>
    <m/>
    <m/>
    <x v="0"/>
    <x v="0"/>
    <m/>
    <x v="0"/>
  </r>
  <r>
    <x v="1"/>
    <n v="0"/>
    <n v="5.4"/>
    <n v="606"/>
    <n v="2.9676932795949049E-3"/>
    <m/>
    <m/>
    <m/>
    <m/>
    <m/>
    <x v="0"/>
    <x v="0"/>
    <m/>
    <x v="0"/>
  </r>
  <r>
    <x v="2"/>
    <n v="0"/>
    <n v="6.3"/>
    <n v="2347"/>
    <n v="1.1493689978893138E-2"/>
    <m/>
    <m/>
    <m/>
    <m/>
    <n v="6.3"/>
    <x v="1"/>
    <x v="1"/>
    <n v="8.4745762711864406E-3"/>
    <x v="0"/>
  </r>
  <r>
    <x v="3"/>
    <n v="0"/>
    <n v="5.6"/>
    <n v="2859"/>
    <n v="1.4001047997296755E-2"/>
    <m/>
    <m/>
    <m/>
    <m/>
    <m/>
    <x v="0"/>
    <x v="0"/>
    <s v=""/>
    <x v="0"/>
  </r>
  <r>
    <x v="4"/>
    <n v="0"/>
    <n v="6.1"/>
    <n v="3503"/>
    <n v="1.7154834254820055E-2"/>
    <m/>
    <m/>
    <m/>
    <m/>
    <n v="6.1"/>
    <x v="2"/>
    <x v="1"/>
    <n v="8.4745762711864406E-3"/>
    <x v="0"/>
  </r>
  <r>
    <x v="5"/>
    <n v="0"/>
    <n v="6.8"/>
    <n v="13906"/>
    <n v="6.8100235554532582E-2"/>
    <m/>
    <m/>
    <m/>
    <m/>
    <n v="6.3"/>
    <x v="3"/>
    <x v="2"/>
    <n v="1.6949152542372881E-2"/>
    <x v="0"/>
  </r>
  <r>
    <x v="6"/>
    <n v="0"/>
    <n v="6.9"/>
    <n v="4253"/>
    <n v="2.0827721977090975E-2"/>
    <m/>
    <m/>
    <m/>
    <m/>
    <n v="6.3"/>
    <x v="4"/>
    <x v="2"/>
    <n v="1.6949152542372881E-2"/>
    <x v="0"/>
  </r>
  <r>
    <x v="7"/>
    <n v="0"/>
    <n v="6.2"/>
    <n v="3688"/>
    <n v="1.8060813226313546E-2"/>
    <m/>
    <m/>
    <m/>
    <m/>
    <n v="6.2"/>
    <x v="5"/>
    <x v="1"/>
    <n v="8.4745762711864406E-3"/>
    <x v="0"/>
  </r>
  <r>
    <x v="8"/>
    <n v="0"/>
    <n v="6.6"/>
    <n v="4807"/>
    <n v="2.3540761707941761E-2"/>
    <m/>
    <m/>
    <m/>
    <m/>
    <n v="6.5"/>
    <x v="6"/>
    <x v="2"/>
    <n v="1.6949152542372881E-2"/>
    <x v="0"/>
  </r>
  <r>
    <x v="9"/>
    <n v="0"/>
    <n v="7.6"/>
    <n v="4023"/>
    <n v="1.9701369742261225E-2"/>
    <m/>
    <m/>
    <m/>
    <m/>
    <n v="6.1"/>
    <x v="7"/>
    <x v="3"/>
    <n v="5.0847457627118647E-2"/>
    <x v="0"/>
  </r>
  <r>
    <x v="10"/>
    <n v="0"/>
    <n v="7.2"/>
    <n v="13399"/>
    <n v="6.5617363454277447E-2"/>
    <m/>
    <m/>
    <n v="53416"/>
    <n v="0.28207958176009296"/>
    <n v="6.1"/>
    <x v="8"/>
    <x v="4"/>
    <n v="0.15254237288135594"/>
    <x v="0"/>
  </r>
  <r>
    <x v="11"/>
    <n v="0"/>
    <n v="6.1"/>
    <n v="4311"/>
    <n v="2.1111758627613261E-2"/>
    <m/>
    <m/>
    <m/>
    <m/>
    <n v="6.1"/>
    <x v="2"/>
    <x v="1"/>
    <n v="8.4745762711864406E-3"/>
    <x v="0"/>
  </r>
  <r>
    <x v="12"/>
    <n v="0"/>
    <n v="6.6"/>
    <n v="5264"/>
    <n v="2.577877462671218E-2"/>
    <m/>
    <m/>
    <m/>
    <m/>
    <n v="6.1"/>
    <x v="6"/>
    <x v="5"/>
    <n v="4.2372881355932202E-2"/>
    <x v="0"/>
  </r>
  <r>
    <x v="13"/>
    <n v="0"/>
    <n v="6.4"/>
    <n v="4414"/>
    <n v="2.16161685414718E-2"/>
    <m/>
    <m/>
    <m/>
    <m/>
    <n v="6.4"/>
    <x v="9"/>
    <x v="1"/>
    <n v="8.4745762711864406E-3"/>
    <x v="0"/>
  </r>
  <r>
    <x v="14"/>
    <n v="0"/>
    <n v="6.3"/>
    <n v="4729"/>
    <n v="2.3158781384825588E-2"/>
    <m/>
    <m/>
    <m/>
    <m/>
    <n v="6.1"/>
    <x v="1"/>
    <x v="2"/>
    <n v="1.6949152542372881E-2"/>
    <x v="0"/>
  </r>
  <r>
    <x v="15"/>
    <n v="0"/>
    <n v="8.1"/>
    <n v="9073"/>
    <n v="4.4432147072218764E-2"/>
    <m/>
    <m/>
    <m/>
    <m/>
    <n v="6.4"/>
    <x v="10"/>
    <x v="5"/>
    <n v="4.2372881355932202E-2"/>
    <x v="0"/>
  </r>
  <r>
    <x v="16"/>
    <n v="0"/>
    <n v="7.2"/>
    <n v="18608"/>
    <n v="9.1126792981356425E-2"/>
    <m/>
    <m/>
    <m/>
    <m/>
    <n v="6.2"/>
    <x v="8"/>
    <x v="6"/>
    <n v="7.6271186440677971E-2"/>
    <x v="0"/>
  </r>
  <r>
    <x v="17"/>
    <n v="0"/>
    <n v="7.6"/>
    <n v="4865"/>
    <n v="2.3824798358464048E-2"/>
    <m/>
    <m/>
    <m/>
    <m/>
    <n v="6.8"/>
    <x v="7"/>
    <x v="7"/>
    <n v="2.5423728813559324E-2"/>
    <x v="0"/>
  </r>
  <r>
    <x v="18"/>
    <n v="0"/>
    <n v="7.5"/>
    <n v="3076"/>
    <n v="1.5063736844940475E-2"/>
    <m/>
    <m/>
    <m/>
    <m/>
    <n v="7.2"/>
    <x v="11"/>
    <x v="2"/>
    <n v="1.6949152542372881E-2"/>
    <x v="0"/>
  </r>
  <r>
    <x v="19"/>
    <n v="0"/>
    <n v="7"/>
    <n v="1926"/>
    <n v="9.4319756707917281E-3"/>
    <m/>
    <m/>
    <m/>
    <m/>
    <n v="6.1"/>
    <x v="12"/>
    <x v="2"/>
    <n v="1.6949152542372881E-2"/>
    <x v="0"/>
  </r>
  <r>
    <x v="20"/>
    <n v="0"/>
    <n v="6.4"/>
    <n v="6037"/>
    <n v="2.9564297572466074E-2"/>
    <m/>
    <m/>
    <n v="62303"/>
    <n v="0.32901011274522746"/>
    <n v="6.1"/>
    <x v="9"/>
    <x v="2"/>
    <n v="1.6949152542372881E-2"/>
    <x v="0"/>
  </r>
  <r>
    <x v="21"/>
    <n v="0"/>
    <n v="7.3"/>
    <n v="1450"/>
    <n v="7.1009162630571157E-3"/>
    <m/>
    <m/>
    <m/>
    <m/>
    <n v="6.5"/>
    <x v="13"/>
    <x v="7"/>
    <n v="2.5423728813559324E-2"/>
    <x v="0"/>
  </r>
  <r>
    <x v="22"/>
    <n v="0"/>
    <n v="7"/>
    <n v="1637"/>
    <n v="8.0166896018099999E-3"/>
    <m/>
    <m/>
    <m/>
    <m/>
    <n v="6.5"/>
    <x v="12"/>
    <x v="7"/>
    <n v="2.5423728813559324E-2"/>
    <x v="0"/>
  </r>
  <r>
    <x v="23"/>
    <n v="0"/>
    <n v="7.4"/>
    <n v="1400"/>
    <n v="6.8560570815723873E-3"/>
    <m/>
    <m/>
    <m/>
    <m/>
    <n v="6.6"/>
    <x v="14"/>
    <x v="7"/>
    <n v="2.5423728813559324E-2"/>
    <x v="0"/>
  </r>
  <r>
    <x v="24"/>
    <n v="0"/>
    <n v="5.9"/>
    <n v="1620"/>
    <n v="7.9334374801051915E-3"/>
    <m/>
    <m/>
    <m/>
    <m/>
    <m/>
    <x v="0"/>
    <x v="0"/>
    <s v=""/>
    <x v="0"/>
  </r>
  <r>
    <x v="25"/>
    <n v="0"/>
    <n v="8"/>
    <n v="1978"/>
    <n v="9.6866292195358448E-3"/>
    <m/>
    <m/>
    <m/>
    <m/>
    <n v="6.1"/>
    <x v="15"/>
    <x v="2"/>
    <n v="1.6949152542372881E-2"/>
    <x v="0"/>
  </r>
  <r>
    <x v="26"/>
    <n v="0"/>
    <n v="5.6"/>
    <n v="1723"/>
    <n v="8.4378473939637315E-3"/>
    <m/>
    <m/>
    <m/>
    <m/>
    <m/>
    <x v="0"/>
    <x v="0"/>
    <s v=""/>
    <x v="0"/>
  </r>
  <r>
    <x v="27"/>
    <n v="0"/>
    <n v="6.5"/>
    <n v="1604"/>
    <n v="7.8550825420300781E-3"/>
    <m/>
    <m/>
    <m/>
    <m/>
    <n v="6.5"/>
    <x v="16"/>
    <x v="2"/>
    <n v="1.6949152542372881E-2"/>
    <x v="0"/>
  </r>
  <r>
    <x v="28"/>
    <n v="0"/>
    <n v="5.4"/>
    <n v="1720"/>
    <n v="8.4231558430746482E-3"/>
    <m/>
    <m/>
    <m/>
    <m/>
    <m/>
    <x v="0"/>
    <x v="0"/>
    <s v=""/>
    <x v="0"/>
  </r>
  <r>
    <x v="29"/>
    <n v="0"/>
    <n v="5.5"/>
    <n v="1563"/>
    <n v="7.6542980132126015E-3"/>
    <m/>
    <m/>
    <m/>
    <m/>
    <m/>
    <x v="0"/>
    <x v="0"/>
    <s v=""/>
    <x v="0"/>
  </r>
  <r>
    <x v="30"/>
    <n v="0"/>
    <n v="6.6"/>
    <n v="2369"/>
    <n v="1.160142801874642E-2"/>
    <m/>
    <m/>
    <n v="17064"/>
    <n v="9.0111689066089296E-2"/>
    <n v="6.6"/>
    <x v="6"/>
    <x v="1"/>
    <n v="8.4745762711864406E-3"/>
    <x v="0"/>
  </r>
  <r>
    <x v="31"/>
    <n v="0"/>
    <n v="5.2"/>
    <n v="1416"/>
    <n v="6.9344120196475007E-3"/>
    <m/>
    <m/>
    <m/>
    <m/>
    <m/>
    <x v="0"/>
    <x v="0"/>
    <s v=""/>
    <x v="0"/>
  </r>
  <r>
    <x v="32"/>
    <n v="0"/>
    <n v="6.1"/>
    <n v="1484"/>
    <n v="7.2674205064667307E-3"/>
    <m/>
    <m/>
    <m/>
    <m/>
    <n v="6.1"/>
    <x v="2"/>
    <x v="1"/>
    <n v="8.4745762711864406E-3"/>
    <x v="0"/>
  </r>
  <r>
    <x v="33"/>
    <n v="0"/>
    <n v="6.5"/>
    <n v="9888"/>
    <n v="4.8423351730419832E-2"/>
    <m/>
    <m/>
    <m/>
    <m/>
    <n v="6.4"/>
    <x v="16"/>
    <x v="2"/>
    <n v="1.6949152542372881E-2"/>
    <x v="0"/>
  </r>
  <r>
    <x v="34"/>
    <n v="0"/>
    <n v="7.2"/>
    <n v="1081"/>
    <n v="5.2938555036998224E-3"/>
    <m/>
    <m/>
    <m/>
    <m/>
    <n v="7.2"/>
    <x v="8"/>
    <x v="1"/>
    <n v="8.4745762711864406E-3"/>
    <x v="0"/>
  </r>
  <r>
    <x v="35"/>
    <n v="0"/>
    <n v="7"/>
    <n v="1020"/>
    <n v="4.9951273022884541E-3"/>
    <m/>
    <m/>
    <m/>
    <m/>
    <n v="6.2"/>
    <x v="12"/>
    <x v="2"/>
    <n v="1.6949152542372881E-2"/>
    <x v="0"/>
  </r>
  <r>
    <x v="36"/>
    <n v="0"/>
    <n v="6.4"/>
    <n v="972"/>
    <n v="4.7600624880631149E-3"/>
    <m/>
    <m/>
    <m/>
    <m/>
    <n v="6.4"/>
    <x v="9"/>
    <x v="1"/>
    <n v="8.4745762711864406E-3"/>
    <x v="0"/>
  </r>
  <r>
    <x v="37"/>
    <n v="2.6"/>
    <n v="5.6"/>
    <n v="779"/>
    <n v="3.8149060475320645E-3"/>
    <m/>
    <m/>
    <m/>
    <m/>
    <m/>
    <x v="0"/>
    <x v="0"/>
    <s v=""/>
    <x v="0"/>
  </r>
  <r>
    <x v="38"/>
    <n v="0"/>
    <n v="5.5"/>
    <n v="886"/>
    <n v="4.3389046959093824E-3"/>
    <m/>
    <m/>
    <m/>
    <m/>
    <m/>
    <x v="0"/>
    <x v="0"/>
    <s v=""/>
    <x v="0"/>
  </r>
  <r>
    <x v="39"/>
    <n v="0"/>
    <n v="7.4"/>
    <n v="735"/>
    <n v="3.5994299678255037E-3"/>
    <m/>
    <m/>
    <m/>
    <m/>
    <n v="7.4"/>
    <x v="14"/>
    <x v="1"/>
    <n v="8.4745762711864406E-3"/>
    <x v="0"/>
  </r>
  <r>
    <x v="40"/>
    <n v="0"/>
    <n v="7.1"/>
    <n v="1097"/>
    <n v="5.3722104417749349E-3"/>
    <m/>
    <m/>
    <n v="19358"/>
    <n v="0.10222586011142502"/>
    <n v="7.1"/>
    <x v="17"/>
    <x v="1"/>
    <n v="8.4745762711864406E-3"/>
    <x v="0"/>
  </r>
  <r>
    <x v="41"/>
    <n v="0"/>
    <n v="5.2"/>
    <n v="715"/>
    <n v="3.5014862952316124E-3"/>
    <m/>
    <m/>
    <m/>
    <m/>
    <m/>
    <x v="0"/>
    <x v="0"/>
    <s v=""/>
    <x v="0"/>
  </r>
  <r>
    <x v="42"/>
    <n v="0"/>
    <n v="5.3"/>
    <n v="790"/>
    <n v="3.8687750674587045E-3"/>
    <m/>
    <m/>
    <m/>
    <m/>
    <m/>
    <x v="0"/>
    <x v="0"/>
    <s v=""/>
    <x v="0"/>
  </r>
  <r>
    <x v="43"/>
    <n v="0"/>
    <n v="5.5"/>
    <n v="685"/>
    <n v="3.3545707863407753E-3"/>
    <m/>
    <m/>
    <m/>
    <m/>
    <m/>
    <x v="0"/>
    <x v="0"/>
    <s v=""/>
    <x v="0"/>
  </r>
  <r>
    <x v="44"/>
    <n v="0"/>
    <n v="5.2"/>
    <n v="793"/>
    <n v="3.8834666183477883E-3"/>
    <m/>
    <m/>
    <m/>
    <m/>
    <m/>
    <x v="0"/>
    <x v="0"/>
    <s v=""/>
    <x v="0"/>
  </r>
  <r>
    <x v="45"/>
    <n v="0"/>
    <n v="6.7"/>
    <n v="837"/>
    <n v="4.0989426980543491E-3"/>
    <m/>
    <m/>
    <m/>
    <m/>
    <n v="6.1"/>
    <x v="18"/>
    <x v="2"/>
    <n v="1.6949152542372881E-2"/>
    <x v="0"/>
  </r>
  <r>
    <x v="46"/>
    <n v="0"/>
    <n v="8.1999999999999993"/>
    <n v="839"/>
    <n v="4.1087370653137383E-3"/>
    <m/>
    <m/>
    <m/>
    <m/>
    <n v="8.1999999999999993"/>
    <x v="19"/>
    <x v="1"/>
    <n v="8.4745762711864406E-3"/>
    <x v="0"/>
  </r>
  <r>
    <x v="47"/>
    <n v="0"/>
    <n v="6.7"/>
    <n v="719"/>
    <n v="3.5210750297503908E-3"/>
    <m/>
    <m/>
    <m/>
    <m/>
    <n v="6.7"/>
    <x v="18"/>
    <x v="1"/>
    <n v="8.4745762711864406E-3"/>
    <x v="0"/>
  </r>
  <r>
    <x v="48"/>
    <n v="0"/>
    <n v="6"/>
    <n v="849"/>
    <n v="4.1577089016106841E-3"/>
    <m/>
    <m/>
    <m/>
    <m/>
    <m/>
    <x v="0"/>
    <x v="0"/>
    <s v=""/>
    <x v="0"/>
  </r>
  <r>
    <x v="49"/>
    <n v="0"/>
    <n v="5.4"/>
    <n v="764"/>
    <n v="3.7414482930866457E-3"/>
    <m/>
    <m/>
    <m/>
    <m/>
    <m/>
    <x v="0"/>
    <x v="0"/>
    <s v=""/>
    <x v="0"/>
  </r>
  <r>
    <x v="50"/>
    <n v="0"/>
    <n v="6.8"/>
    <n v="1066"/>
    <n v="5.2203977492544041E-3"/>
    <m/>
    <m/>
    <n v="8057"/>
    <n v="4.2547461252079317E-2"/>
    <n v="6.4"/>
    <x v="3"/>
    <x v="2"/>
    <n v="1.6949152542372881E-2"/>
    <x v="0"/>
  </r>
  <r>
    <x v="51"/>
    <n v="0"/>
    <n v="7.1"/>
    <n v="818"/>
    <n v="4.0058962090901524E-3"/>
    <m/>
    <m/>
    <m/>
    <m/>
    <n v="7.1"/>
    <x v="17"/>
    <x v="1"/>
    <n v="8.4745762711864406E-3"/>
    <x v="0"/>
  </r>
  <r>
    <x v="52"/>
    <n v="0"/>
    <n v="5.9"/>
    <n v="945"/>
    <n v="4.6278385300613616E-3"/>
    <m/>
    <m/>
    <m/>
    <m/>
    <m/>
    <x v="0"/>
    <x v="0"/>
    <s v=""/>
    <x v="0"/>
  </r>
  <r>
    <x v="53"/>
    <n v="0"/>
    <n v="6.6"/>
    <n v="798"/>
    <n v="3.9079525364962607E-3"/>
    <m/>
    <m/>
    <m/>
    <m/>
    <n v="6.6"/>
    <x v="6"/>
    <x v="1"/>
    <n v="8.4745762711864406E-3"/>
    <x v="0"/>
  </r>
  <r>
    <x v="54"/>
    <n v="0"/>
    <n v="6.5"/>
    <n v="914"/>
    <n v="4.4760258375408299E-3"/>
    <m/>
    <m/>
    <m/>
    <m/>
    <n v="6.2"/>
    <x v="16"/>
    <x v="2"/>
    <n v="1.6949152542372881E-2"/>
    <x v="0"/>
  </r>
  <r>
    <x v="55"/>
    <n v="0"/>
    <n v="6.6"/>
    <n v="823"/>
    <n v="4.0303821272386249E-3"/>
    <m/>
    <m/>
    <m/>
    <m/>
    <n v="6.6"/>
    <x v="6"/>
    <x v="1"/>
    <n v="8.4745762711864406E-3"/>
    <x v="0"/>
  </r>
  <r>
    <x v="56"/>
    <n v="0"/>
    <n v="5.9"/>
    <n v="1002"/>
    <n v="4.9069779969539516E-3"/>
    <m/>
    <m/>
    <m/>
    <m/>
    <m/>
    <x v="0"/>
    <x v="0"/>
    <s v=""/>
    <x v="0"/>
  </r>
  <r>
    <x v="57"/>
    <n v="0"/>
    <n v="6.9"/>
    <n v="874"/>
    <n v="4.2801384923530474E-3"/>
    <m/>
    <m/>
    <m/>
    <m/>
    <n v="6.9"/>
    <x v="4"/>
    <x v="1"/>
    <n v="8.4745762711864406E-3"/>
    <x v="0"/>
  </r>
  <r>
    <x v="58"/>
    <n v="0"/>
    <n v="6"/>
    <n v="966"/>
    <n v="4.7306793862849474E-3"/>
    <m/>
    <m/>
    <m/>
    <m/>
    <m/>
    <x v="0"/>
    <x v="0"/>
    <s v=""/>
    <x v="0"/>
  </r>
  <r>
    <x v="59"/>
    <n v="0"/>
    <n v="6"/>
    <n v="789"/>
    <n v="3.8638778838290099E-3"/>
    <m/>
    <m/>
    <m/>
    <m/>
    <m/>
    <x v="0"/>
    <x v="0"/>
    <s v=""/>
    <x v="0"/>
  </r>
  <r>
    <x v="60"/>
    <n v="0"/>
    <n v="5.6"/>
    <n v="1222"/>
    <n v="5.9843583954867557E-3"/>
    <m/>
    <m/>
    <n v="9151"/>
    <n v="4.832466400866052E-2"/>
    <m/>
    <x v="0"/>
    <x v="0"/>
    <s v=""/>
    <x v="0"/>
  </r>
  <r>
    <x v="61"/>
    <n v="0"/>
    <n v="5.7"/>
    <n v="670"/>
    <n v="3.281113031895357E-3"/>
    <m/>
    <m/>
    <m/>
    <m/>
    <m/>
    <x v="0"/>
    <x v="0"/>
    <s v=""/>
    <x v="0"/>
  </r>
  <r>
    <x v="62"/>
    <n v="0"/>
    <n v="5.7"/>
    <n v="712"/>
    <n v="3.4867947443425287E-3"/>
    <m/>
    <m/>
    <m/>
    <m/>
    <m/>
    <x v="0"/>
    <x v="0"/>
    <s v=""/>
    <x v="0"/>
  </r>
  <r>
    <x v="63"/>
    <n v="0"/>
    <n v="7"/>
    <n v="650"/>
    <n v="3.1831693593014658E-3"/>
    <m/>
    <m/>
    <m/>
    <m/>
    <n v="7"/>
    <x v="12"/>
    <x v="1"/>
    <n v="8.4745762711864406E-3"/>
    <x v="0"/>
  </r>
  <r>
    <x v="64"/>
    <n v="0"/>
    <n v="5.3"/>
    <n v="702"/>
    <n v="3.4378229080455828E-3"/>
    <m/>
    <m/>
    <m/>
    <m/>
    <m/>
    <x v="0"/>
    <x v="0"/>
    <s v=""/>
    <x v="0"/>
  </r>
  <r>
    <x v="65"/>
    <n v="0"/>
    <n v="5.0999999999999996"/>
    <n v="589"/>
    <n v="2.8844411578900974E-3"/>
    <m/>
    <m/>
    <m/>
    <m/>
    <m/>
    <x v="0"/>
    <x v="0"/>
    <s v=""/>
    <x v="0"/>
  </r>
  <r>
    <x v="66"/>
    <n v="0"/>
    <n v="6.1"/>
    <n v="627"/>
    <n v="3.0705341358184908E-3"/>
    <m/>
    <m/>
    <m/>
    <m/>
    <n v="6.1"/>
    <x v="2"/>
    <x v="1"/>
    <n v="8.4745762711864406E-3"/>
    <x v="0"/>
  </r>
  <r>
    <x v="67"/>
    <n v="3"/>
    <n v="5.5"/>
    <n v="520"/>
    <n v="2.5465354874411724E-3"/>
    <m/>
    <m/>
    <m/>
    <m/>
    <m/>
    <x v="0"/>
    <x v="0"/>
    <s v=""/>
    <x v="0"/>
  </r>
  <r>
    <x v="68"/>
    <n v="0"/>
    <n v="6"/>
    <n v="637"/>
    <n v="3.1195059721154366E-3"/>
    <m/>
    <m/>
    <m/>
    <m/>
    <m/>
    <x v="0"/>
    <x v="0"/>
    <s v=""/>
    <x v="0"/>
  </r>
  <r>
    <x v="69"/>
    <n v="0"/>
    <n v="5.3"/>
    <n v="500"/>
    <n v="2.4485918148472812E-3"/>
    <m/>
    <m/>
    <m/>
    <m/>
    <m/>
    <x v="0"/>
    <x v="0"/>
    <s v=""/>
    <x v="0"/>
  </r>
  <r>
    <x v="70"/>
    <n v="0"/>
    <n v="6"/>
    <n v="1093"/>
    <n v="5.3526217072561574E-3"/>
    <m/>
    <m/>
    <n v="6700"/>
    <n v="3.538140627887941E-2"/>
    <m/>
    <x v="0"/>
    <x v="0"/>
    <s v=""/>
    <x v="0"/>
  </r>
  <r>
    <x v="71"/>
    <n v="0"/>
    <n v="5.3"/>
    <n v="439"/>
    <n v="2.1498636134359129E-3"/>
    <m/>
    <m/>
    <m/>
    <m/>
    <m/>
    <x v="0"/>
    <x v="0"/>
    <s v=""/>
    <x v="1"/>
  </r>
  <r>
    <x v="72"/>
    <n v="0"/>
    <n v="5.7"/>
    <n v="540"/>
    <n v="2.6444791600350637E-3"/>
    <m/>
    <m/>
    <m/>
    <m/>
    <m/>
    <x v="0"/>
    <x v="0"/>
    <s v=""/>
    <x v="1"/>
  </r>
  <r>
    <x v="73"/>
    <n v="0"/>
    <n v="5.2"/>
    <n v="462"/>
    <n v="2.2624988369188879E-3"/>
    <m/>
    <m/>
    <m/>
    <m/>
    <m/>
    <x v="0"/>
    <x v="0"/>
    <s v=""/>
    <x v="1"/>
  </r>
  <r>
    <x v="74"/>
    <n v="0"/>
    <n v="7.3"/>
    <n v="491"/>
    <n v="2.4045171621800304E-3"/>
    <m/>
    <m/>
    <m/>
    <m/>
    <n v="6.6"/>
    <x v="13"/>
    <x v="2"/>
    <n v="1.6949152542372881E-2"/>
    <x v="1"/>
  </r>
  <r>
    <x v="75"/>
    <n v="0"/>
    <n v="5.2"/>
    <n v="463"/>
    <n v="2.2673960205485824E-3"/>
    <m/>
    <m/>
    <m/>
    <m/>
    <m/>
    <x v="0"/>
    <x v="0"/>
    <s v=""/>
    <x v="1"/>
  </r>
  <r>
    <x v="76"/>
    <n v="0"/>
    <n v="6.7"/>
    <n v="556"/>
    <n v="2.722834098110177E-3"/>
    <m/>
    <m/>
    <m/>
    <m/>
    <n v="6.5"/>
    <x v="18"/>
    <x v="2"/>
    <n v="1.6949152542372881E-2"/>
    <x v="1"/>
  </r>
  <r>
    <x v="77"/>
    <n v="0"/>
    <n v="5.3"/>
    <n v="414"/>
    <n v="2.0274340226935491E-3"/>
    <m/>
    <m/>
    <m/>
    <m/>
    <m/>
    <x v="0"/>
    <x v="0"/>
    <s v=""/>
    <x v="1"/>
  </r>
  <r>
    <x v="78"/>
    <n v="0"/>
    <n v="5.5"/>
    <n v="474"/>
    <n v="2.3212650404752229E-3"/>
    <m/>
    <m/>
    <m/>
    <m/>
    <m/>
    <x v="0"/>
    <x v="0"/>
    <s v=""/>
    <x v="1"/>
  </r>
  <r>
    <x v="79"/>
    <n v="0"/>
    <n v="5.0999999999999996"/>
    <n v="437"/>
    <n v="2.1400692461765237E-3"/>
    <m/>
    <m/>
    <m/>
    <m/>
    <m/>
    <x v="0"/>
    <x v="0"/>
    <s v=""/>
    <x v="1"/>
  </r>
  <r>
    <x v="80"/>
    <n v="0"/>
    <n v="5.3"/>
    <n v="729"/>
    <n v="3.5700468660473362E-3"/>
    <m/>
    <m/>
    <n v="5005"/>
    <n v="2.643043857101365E-2"/>
    <m/>
    <x v="0"/>
    <x v="0"/>
    <s v=""/>
    <x v="1"/>
  </r>
  <r>
    <x v="81"/>
    <n v="0"/>
    <n v="6.1"/>
    <n v="382"/>
    <n v="1.8707241465433229E-3"/>
    <m/>
    <m/>
    <m/>
    <m/>
    <n v="6.1"/>
    <x v="2"/>
    <x v="1"/>
    <n v="8.4745762711864406E-3"/>
    <x v="1"/>
  </r>
  <r>
    <x v="82"/>
    <n v="0"/>
    <n v="6.1"/>
    <n v="484"/>
    <n v="2.3702368767721683E-3"/>
    <m/>
    <m/>
    <m/>
    <m/>
    <n v="6.1"/>
    <x v="2"/>
    <x v="1"/>
    <n v="8.4745762711864406E-3"/>
    <x v="1"/>
  </r>
  <r>
    <x v="83"/>
    <n v="0"/>
    <n v="6"/>
    <n v="438"/>
    <n v="2.1449664298062183E-3"/>
    <m/>
    <m/>
    <m/>
    <m/>
    <m/>
    <x v="0"/>
    <x v="0"/>
    <s v=""/>
    <x v="1"/>
  </r>
  <r>
    <x v="84"/>
    <n v="2.9"/>
    <n v="5"/>
    <n v="505"/>
    <n v="2.4730777329957541E-3"/>
    <m/>
    <m/>
    <m/>
    <m/>
    <m/>
    <x v="0"/>
    <x v="0"/>
    <s v=""/>
    <x v="1"/>
  </r>
  <r>
    <x v="85"/>
    <n v="0"/>
    <n v="5.4"/>
    <n v="452"/>
    <n v="2.2135270006219425E-3"/>
    <m/>
    <m/>
    <m/>
    <m/>
    <m/>
    <x v="0"/>
    <x v="0"/>
    <s v=""/>
    <x v="1"/>
  </r>
  <r>
    <x v="86"/>
    <n v="0"/>
    <n v="5.5"/>
    <n v="481"/>
    <n v="2.3555453258830845E-3"/>
    <m/>
    <m/>
    <m/>
    <m/>
    <m/>
    <x v="0"/>
    <x v="0"/>
    <s v=""/>
    <x v="1"/>
  </r>
  <r>
    <x v="87"/>
    <n v="0"/>
    <n v="5.6"/>
    <n v="424"/>
    <n v="2.0764058589904945E-3"/>
    <m/>
    <m/>
    <m/>
    <m/>
    <m/>
    <x v="0"/>
    <x v="0"/>
    <s v=""/>
    <x v="1"/>
  </r>
  <r>
    <x v="88"/>
    <n v="0"/>
    <n v="5.6"/>
    <n v="458"/>
    <n v="2.2429101024001095E-3"/>
    <m/>
    <m/>
    <m/>
    <m/>
    <m/>
    <x v="0"/>
    <x v="0"/>
    <s v=""/>
    <x v="1"/>
  </r>
  <r>
    <x v="89"/>
    <n v="0"/>
    <n v="5.8"/>
    <n v="407"/>
    <n v="1.993153737285687E-3"/>
    <m/>
    <m/>
    <m/>
    <m/>
    <m/>
    <x v="0"/>
    <x v="0"/>
    <s v=""/>
    <x v="1"/>
  </r>
  <r>
    <x v="90"/>
    <n v="0"/>
    <n v="6"/>
    <n v="515"/>
    <n v="2.5220495692927E-3"/>
    <m/>
    <m/>
    <n v="4546"/>
    <n v="2.4006548200565046E-2"/>
    <m/>
    <x v="0"/>
    <x v="0"/>
    <s v=""/>
    <x v="1"/>
  </r>
  <r>
    <x v="91"/>
    <n v="0"/>
    <n v="6.6"/>
    <n v="332"/>
    <n v="1.6258649650585948E-3"/>
    <m/>
    <m/>
    <m/>
    <m/>
    <n v="6.6"/>
    <x v="6"/>
    <x v="1"/>
    <n v="8.4745762711864406E-3"/>
    <x v="1"/>
  </r>
  <r>
    <x v="92"/>
    <n v="0"/>
    <n v="5.3"/>
    <n v="405"/>
    <n v="1.9833593700262979E-3"/>
    <m/>
    <m/>
    <m/>
    <m/>
    <m/>
    <x v="0"/>
    <x v="0"/>
    <s v=""/>
    <x v="1"/>
  </r>
  <r>
    <x v="93"/>
    <n v="0"/>
    <n v="5.9"/>
    <n v="318"/>
    <n v="1.557304394242871E-3"/>
    <m/>
    <m/>
    <m/>
    <m/>
    <m/>
    <x v="0"/>
    <x v="0"/>
    <s v=""/>
    <x v="1"/>
  </r>
  <r>
    <x v="94"/>
    <n v="0"/>
    <n v="6.2"/>
    <n v="414"/>
    <n v="2.0274340226935491E-3"/>
    <m/>
    <m/>
    <m/>
    <m/>
    <n v="6.2"/>
    <x v="5"/>
    <x v="1"/>
    <n v="8.4745762711864406E-3"/>
    <x v="1"/>
  </r>
  <r>
    <x v="95"/>
    <n v="0"/>
    <n v="5"/>
    <n v="312"/>
    <n v="1.5279212924647035E-3"/>
    <m/>
    <m/>
    <m/>
    <m/>
    <m/>
    <x v="0"/>
    <x v="0"/>
    <s v=""/>
    <x v="1"/>
  </r>
  <r>
    <x v="96"/>
    <n v="0"/>
    <n v="5.3"/>
    <n v="427"/>
    <n v="2.0910974098795783E-3"/>
    <m/>
    <m/>
    <m/>
    <m/>
    <m/>
    <x v="0"/>
    <x v="0"/>
    <s v=""/>
    <x v="1"/>
  </r>
  <r>
    <x v="97"/>
    <n v="0"/>
    <n v="4.8"/>
    <n v="336"/>
    <n v="1.6454536995773731E-3"/>
    <m/>
    <m/>
    <m/>
    <m/>
    <m/>
    <x v="0"/>
    <x v="0"/>
    <s v=""/>
    <x v="1"/>
  </r>
  <r>
    <x v="98"/>
    <n v="0"/>
    <n v="5.0999999999999996"/>
    <n v="382"/>
    <n v="1.8707241465433229E-3"/>
    <m/>
    <m/>
    <m/>
    <m/>
    <m/>
    <x v="0"/>
    <x v="0"/>
    <s v=""/>
    <x v="1"/>
  </r>
  <r>
    <x v="99"/>
    <n v="0"/>
    <n v="5.5"/>
    <n v="333"/>
    <n v="1.6307621486882893E-3"/>
    <m/>
    <m/>
    <m/>
    <m/>
    <m/>
    <x v="0"/>
    <x v="0"/>
    <s v=""/>
    <x v="1"/>
  </r>
  <r>
    <x v="100"/>
    <n v="0"/>
    <n v="5.2"/>
    <n v="506"/>
    <n v="2.4779749166254487E-3"/>
    <n v="189365"/>
    <n v="0.92735517803711087"/>
    <n v="3765"/>
    <n v="1.9882238005967313E-2"/>
    <m/>
    <x v="0"/>
    <x v="0"/>
    <s v=""/>
    <x v="1"/>
  </r>
  <r>
    <x v="101"/>
    <n v="0"/>
    <n v="5"/>
    <n v="309"/>
    <n v="1.5132297415756198E-3"/>
    <m/>
    <m/>
    <m/>
    <m/>
    <m/>
    <x v="0"/>
    <x v="0"/>
    <s v=""/>
    <x v="1"/>
  </r>
  <r>
    <x v="102"/>
    <n v="0"/>
    <n v="5.3"/>
    <n v="383"/>
    <n v="1.8756213301730175E-3"/>
    <m/>
    <m/>
    <m/>
    <m/>
    <m/>
    <x v="0"/>
    <x v="0"/>
    <s v=""/>
    <x v="1"/>
  </r>
  <r>
    <x v="103"/>
    <n v="0"/>
    <n v="4.7"/>
    <n v="303"/>
    <n v="1.4838466397974525E-3"/>
    <m/>
    <m/>
    <m/>
    <m/>
    <m/>
    <x v="0"/>
    <x v="0"/>
    <s v=""/>
    <x v="1"/>
  </r>
  <r>
    <x v="104"/>
    <n v="0"/>
    <n v="5.0999999999999996"/>
    <n v="358"/>
    <n v="1.7531917394306535E-3"/>
    <m/>
    <m/>
    <m/>
    <m/>
    <m/>
    <x v="0"/>
    <x v="0"/>
    <s v=""/>
    <x v="1"/>
  </r>
  <r>
    <x v="105"/>
    <n v="0"/>
    <n v="4.9000000000000004"/>
    <n v="316"/>
    <n v="1.5475100269834818E-3"/>
    <m/>
    <m/>
    <m/>
    <m/>
    <m/>
    <x v="0"/>
    <x v="0"/>
    <s v=""/>
    <x v="1"/>
  </r>
  <r>
    <x v="106"/>
    <n v="0"/>
    <n v="5.3"/>
    <n v="331"/>
    <n v="1.6209677814289002E-3"/>
    <m/>
    <m/>
    <m/>
    <m/>
    <m/>
    <x v="0"/>
    <x v="0"/>
    <s v=""/>
    <x v="1"/>
  </r>
  <r>
    <x v="107"/>
    <n v="0"/>
    <n v="6.9"/>
    <n v="308"/>
    <n v="1.5083325579459254E-3"/>
    <m/>
    <m/>
    <m/>
    <m/>
    <n v="6.9"/>
    <x v="4"/>
    <x v="1"/>
    <n v="8.4745762711864406E-3"/>
    <x v="1"/>
  </r>
  <r>
    <x v="108"/>
    <n v="0"/>
    <n v="6.3"/>
    <n v="332"/>
    <n v="1.6258649650585948E-3"/>
    <m/>
    <m/>
    <m/>
    <m/>
    <n v="6.3"/>
    <x v="1"/>
    <x v="1"/>
    <n v="8.4745762711864406E-3"/>
    <x v="1"/>
  </r>
  <r>
    <x v="109"/>
    <n v="0"/>
    <n v="5.6"/>
    <n v="266"/>
    <n v="1.3026508454987537E-3"/>
    <m/>
    <m/>
    <m/>
    <m/>
    <m/>
    <x v="0"/>
    <x v="0"/>
    <s v=""/>
    <x v="1"/>
  </r>
  <r>
    <x v="110"/>
    <n v="0"/>
    <n v="5.9"/>
    <n v="341"/>
    <n v="1.6699396177258458E-3"/>
    <m/>
    <m/>
    <n v="3247"/>
    <m/>
    <m/>
    <x v="0"/>
    <x v="0"/>
    <s v=""/>
    <x v="1"/>
  </r>
  <r>
    <x v="111"/>
    <n v="0"/>
    <n v="5.0999999999999996"/>
    <n v="250"/>
    <n v="1.2242959074236406E-3"/>
    <m/>
    <m/>
    <m/>
    <m/>
    <m/>
    <x v="0"/>
    <x v="0"/>
    <s v=""/>
    <x v="1"/>
  </r>
  <r>
    <x v="112"/>
    <n v="0"/>
    <n v="5.0999999999999996"/>
    <n v="289"/>
    <n v="1.4152860689817285E-3"/>
    <m/>
    <m/>
    <m/>
    <m/>
    <m/>
    <x v="0"/>
    <x v="0"/>
    <s v=""/>
    <x v="1"/>
  </r>
  <r>
    <x v="113"/>
    <n v="0"/>
    <n v="5.6"/>
    <n v="242"/>
    <n v="1.1851184383860841E-3"/>
    <m/>
    <m/>
    <m/>
    <m/>
    <m/>
    <x v="0"/>
    <x v="0"/>
    <s v=""/>
    <x v="1"/>
  </r>
  <r>
    <x v="114"/>
    <n v="0"/>
    <n v="4.9000000000000004"/>
    <n v="246"/>
    <n v="1.2047071729048625E-3"/>
    <m/>
    <m/>
    <m/>
    <m/>
    <m/>
    <x v="0"/>
    <x v="0"/>
    <s v=""/>
    <x v="1"/>
  </r>
  <r>
    <x v="115"/>
    <n v="0"/>
    <n v="5"/>
    <n v="232"/>
    <n v="1.1361466020891385E-3"/>
    <m/>
    <m/>
    <m/>
    <m/>
    <m/>
    <x v="0"/>
    <x v="0"/>
    <s v=""/>
    <x v="1"/>
  </r>
  <r>
    <x v="116"/>
    <n v="0"/>
    <n v="5.0999999999999996"/>
    <n v="286"/>
    <n v="1.400594518092645E-3"/>
    <m/>
    <m/>
    <m/>
    <m/>
    <m/>
    <x v="0"/>
    <x v="0"/>
    <s v=""/>
    <x v="1"/>
  </r>
  <r>
    <x v="117"/>
    <n v="0"/>
    <n v="6.4"/>
    <n v="218"/>
    <n v="1.0675860312734146E-3"/>
    <m/>
    <m/>
    <m/>
    <m/>
    <n v="6.4"/>
    <x v="9"/>
    <x v="1"/>
    <n v="8.4745762711864406E-3"/>
    <x v="1"/>
  </r>
  <r>
    <x v="118"/>
    <n v="0"/>
    <n v="5.6"/>
    <n v="237"/>
    <n v="1.1606325202376114E-3"/>
    <m/>
    <m/>
    <m/>
    <m/>
    <m/>
    <x v="0"/>
    <x v="0"/>
    <s v=""/>
    <x v="1"/>
  </r>
  <r>
    <x v="119"/>
    <n v="0"/>
    <n v="4.7"/>
    <n v="206"/>
    <n v="1.00881982771708E-3"/>
    <m/>
    <m/>
    <m/>
    <m/>
    <m/>
    <x v="0"/>
    <x v="0"/>
    <s v=""/>
    <x v="1"/>
  </r>
  <r>
    <x v="120"/>
    <n v="0"/>
    <n v="5.8"/>
    <n v="383"/>
    <n v="1.8756213301730175E-3"/>
    <m/>
    <m/>
    <n v="2589"/>
    <m/>
    <m/>
    <x v="0"/>
    <x v="0"/>
    <s v=""/>
    <x v="1"/>
  </r>
  <r>
    <x v="121"/>
    <n v="0"/>
    <n v="5.4"/>
    <n v="204"/>
    <n v="9.9902546045769081E-4"/>
    <m/>
    <m/>
    <m/>
    <m/>
    <m/>
    <x v="0"/>
    <x v="0"/>
    <s v=""/>
    <x v="1"/>
  </r>
  <r>
    <x v="122"/>
    <n v="0"/>
    <n v="5.7"/>
    <n v="236"/>
    <n v="1.1557353366079169E-3"/>
    <m/>
    <m/>
    <m/>
    <m/>
    <m/>
    <x v="0"/>
    <x v="0"/>
    <s v=""/>
    <x v="1"/>
  </r>
  <r>
    <x v="123"/>
    <n v="0"/>
    <n v="5.4"/>
    <n v="207"/>
    <n v="1.0137170113467746E-3"/>
    <m/>
    <m/>
    <m/>
    <m/>
    <m/>
    <x v="0"/>
    <x v="0"/>
    <s v=""/>
    <x v="1"/>
  </r>
  <r>
    <x v="124"/>
    <n v="0"/>
    <n v="4.9000000000000004"/>
    <n v="259"/>
    <n v="1.2683705600908916E-3"/>
    <m/>
    <m/>
    <m/>
    <m/>
    <m/>
    <x v="0"/>
    <x v="0"/>
    <s v=""/>
    <x v="1"/>
  </r>
  <r>
    <x v="125"/>
    <n v="0"/>
    <n v="4.5999999999999996"/>
    <n v="232"/>
    <n v="1.1361466020891385E-3"/>
    <m/>
    <m/>
    <m/>
    <m/>
    <m/>
    <x v="0"/>
    <x v="0"/>
    <s v=""/>
    <x v="1"/>
  </r>
  <r>
    <x v="126"/>
    <n v="0"/>
    <n v="4.7"/>
    <n v="236"/>
    <n v="1.1557353366079169E-3"/>
    <m/>
    <m/>
    <m/>
    <m/>
    <m/>
    <x v="0"/>
    <x v="0"/>
    <s v=""/>
    <x v="1"/>
  </r>
  <r>
    <x v="127"/>
    <n v="0"/>
    <n v="5.2"/>
    <n v="232"/>
    <n v="1.1361466020891385E-3"/>
    <m/>
    <m/>
    <m/>
    <m/>
    <m/>
    <x v="0"/>
    <x v="0"/>
    <s v=""/>
    <x v="1"/>
  </r>
  <r>
    <x v="128"/>
    <n v="0"/>
    <n v="4.8"/>
    <n v="242"/>
    <n v="1.1851184383860841E-3"/>
    <m/>
    <m/>
    <m/>
    <m/>
    <m/>
    <x v="0"/>
    <x v="0"/>
    <s v=""/>
    <x v="1"/>
  </r>
  <r>
    <x v="129"/>
    <n v="0"/>
    <n v="5.0999999999999996"/>
    <n v="180"/>
    <n v="8.8149305334502123E-4"/>
    <m/>
    <m/>
    <m/>
    <m/>
    <m/>
    <x v="0"/>
    <x v="0"/>
    <s v=""/>
    <x v="1"/>
  </r>
  <r>
    <x v="130"/>
    <n v="0"/>
    <n v="5.3"/>
    <n v="247"/>
    <n v="1.2096043565345571E-3"/>
    <m/>
    <m/>
    <n v="2275"/>
    <m/>
    <m/>
    <x v="0"/>
    <x v="0"/>
    <s v=""/>
    <x v="1"/>
  </r>
  <r>
    <x v="131"/>
    <n v="0"/>
    <n v="4.9000000000000004"/>
    <n v="236"/>
    <n v="1.1557353366079169E-3"/>
    <m/>
    <m/>
    <m/>
    <m/>
    <m/>
    <x v="0"/>
    <x v="0"/>
    <s v=""/>
    <x v="1"/>
  </r>
  <r>
    <x v="132"/>
    <n v="3.1"/>
    <n v="5.2"/>
    <n v="212"/>
    <n v="1.0382029294952473E-3"/>
    <m/>
    <m/>
    <m/>
    <m/>
    <m/>
    <x v="0"/>
    <x v="0"/>
    <s v=""/>
    <x v="1"/>
  </r>
  <r>
    <x v="133"/>
    <n v="0"/>
    <n v="4.9000000000000004"/>
    <n v="204"/>
    <n v="9.9902546045769081E-4"/>
    <m/>
    <m/>
    <m/>
    <m/>
    <m/>
    <x v="0"/>
    <x v="0"/>
    <s v=""/>
    <x v="1"/>
  </r>
  <r>
    <x v="134"/>
    <n v="0"/>
    <n v="4.9000000000000004"/>
    <n v="227"/>
    <n v="1.1116606839406658E-3"/>
    <m/>
    <m/>
    <m/>
    <m/>
    <m/>
    <x v="0"/>
    <x v="0"/>
    <s v=""/>
    <x v="1"/>
  </r>
  <r>
    <x v="135"/>
    <n v="0"/>
    <n v="6"/>
    <n v="188"/>
    <n v="9.2067052238257779E-4"/>
    <m/>
    <m/>
    <m/>
    <m/>
    <m/>
    <x v="0"/>
    <x v="0"/>
    <s v=""/>
    <x v="1"/>
  </r>
  <r>
    <x v="136"/>
    <n v="3"/>
    <n v="6"/>
    <n v="215"/>
    <n v="1.052894480384331E-3"/>
    <m/>
    <m/>
    <m/>
    <m/>
    <m/>
    <x v="0"/>
    <x v="0"/>
    <s v=""/>
    <x v="1"/>
  </r>
  <r>
    <x v="137"/>
    <n v="0"/>
    <n v="5.3"/>
    <n v="182"/>
    <n v="8.912874206044104E-4"/>
    <m/>
    <m/>
    <m/>
    <m/>
    <m/>
    <x v="0"/>
    <x v="0"/>
    <s v=""/>
    <x v="1"/>
  </r>
  <r>
    <x v="138"/>
    <n v="0"/>
    <n v="5.0999999999999996"/>
    <n v="221"/>
    <n v="1.0822775821624983E-3"/>
    <m/>
    <m/>
    <m/>
    <m/>
    <m/>
    <x v="0"/>
    <x v="0"/>
    <s v=""/>
    <x v="1"/>
  </r>
  <r>
    <x v="139"/>
    <n v="0"/>
    <n v="4.7"/>
    <n v="193"/>
    <n v="9.4515644053105061E-4"/>
    <m/>
    <m/>
    <m/>
    <m/>
    <m/>
    <x v="0"/>
    <x v="0"/>
    <s v=""/>
    <x v="1"/>
  </r>
  <r>
    <x v="140"/>
    <n v="0"/>
    <n v="4.5999999999999996"/>
    <n v="216"/>
    <n v="1.0577916640140256E-3"/>
    <m/>
    <m/>
    <n v="2094"/>
    <m/>
    <m/>
    <x v="0"/>
    <x v="0"/>
    <s v=""/>
    <x v="1"/>
  </r>
  <r>
    <x v="141"/>
    <n v="0"/>
    <n v="4.5999999999999996"/>
    <n v="172"/>
    <n v="8.4231558430746477E-4"/>
    <m/>
    <m/>
    <m/>
    <m/>
    <m/>
    <x v="0"/>
    <x v="0"/>
    <s v=""/>
    <x v="1"/>
  </r>
  <r>
    <x v="142"/>
    <n v="0"/>
    <n v="4.7"/>
    <n v="167"/>
    <n v="8.1782966615899196E-4"/>
    <m/>
    <m/>
    <m/>
    <m/>
    <m/>
    <x v="0"/>
    <x v="0"/>
    <s v=""/>
    <x v="1"/>
  </r>
  <r>
    <x v="143"/>
    <n v="0"/>
    <n v="4.9000000000000004"/>
    <n v="147"/>
    <n v="7.1988599356510071E-4"/>
    <m/>
    <m/>
    <m/>
    <m/>
    <m/>
    <x v="0"/>
    <x v="0"/>
    <s v=""/>
    <x v="1"/>
  </r>
  <r>
    <x v="144"/>
    <n v="0"/>
    <n v="5.2"/>
    <n v="183"/>
    <n v="8.9618460423410498E-4"/>
    <m/>
    <m/>
    <m/>
    <m/>
    <m/>
    <x v="0"/>
    <x v="0"/>
    <s v=""/>
    <x v="1"/>
  </r>
  <r>
    <x v="145"/>
    <n v="0"/>
    <n v="5.4"/>
    <n v="150"/>
    <n v="7.3457754445418436E-4"/>
    <m/>
    <m/>
    <m/>
    <m/>
    <m/>
    <x v="0"/>
    <x v="0"/>
    <s v=""/>
    <x v="1"/>
  </r>
  <r>
    <x v="146"/>
    <n v="3.1"/>
    <n v="5.6"/>
    <n v="155"/>
    <n v="7.5906346260265717E-4"/>
    <m/>
    <m/>
    <m/>
    <m/>
    <m/>
    <x v="0"/>
    <x v="0"/>
    <s v=""/>
    <x v="1"/>
  </r>
  <r>
    <x v="147"/>
    <n v="0"/>
    <n v="4.9000000000000004"/>
    <n v="138"/>
    <n v="6.7581134089784967E-4"/>
    <m/>
    <m/>
    <m/>
    <m/>
    <m/>
    <x v="0"/>
    <x v="0"/>
    <s v=""/>
    <x v="1"/>
  </r>
  <r>
    <x v="148"/>
    <n v="3.1"/>
    <n v="5.7"/>
    <n v="144"/>
    <n v="7.0519444267601707E-4"/>
    <m/>
    <m/>
    <m/>
    <m/>
    <m/>
    <x v="0"/>
    <x v="0"/>
    <s v=""/>
    <x v="1"/>
  </r>
  <r>
    <x v="149"/>
    <n v="0"/>
    <n v="5"/>
    <n v="103"/>
    <n v="5.0440991385853999E-4"/>
    <m/>
    <m/>
    <m/>
    <m/>
    <m/>
    <x v="0"/>
    <x v="0"/>
    <s v=""/>
    <x v="1"/>
  </r>
  <r>
    <x v="150"/>
    <n v="0"/>
    <n v="5"/>
    <n v="172"/>
    <n v="8.4231558430746477E-4"/>
    <m/>
    <m/>
    <n v="1531"/>
    <m/>
    <m/>
    <x v="0"/>
    <x v="0"/>
    <s v=""/>
    <x v="1"/>
  </r>
  <r>
    <x v="151"/>
    <n v="3.3"/>
    <n v="4.7"/>
    <n v="105"/>
    <n v="5.1420428111792905E-4"/>
    <m/>
    <m/>
    <m/>
    <m/>
    <m/>
    <x v="0"/>
    <x v="0"/>
    <s v=""/>
    <x v="1"/>
  </r>
  <r>
    <x v="152"/>
    <n v="0"/>
    <n v="6.1"/>
    <n v="124"/>
    <n v="6.0725077008212582E-4"/>
    <m/>
    <m/>
    <m/>
    <m/>
    <n v="6.1"/>
    <x v="2"/>
    <x v="1"/>
    <n v="8.4745762711864406E-3"/>
    <x v="1"/>
  </r>
  <r>
    <x v="153"/>
    <n v="0"/>
    <n v="4.7"/>
    <n v="111"/>
    <n v="5.4358738289609645E-4"/>
    <m/>
    <m/>
    <m/>
    <m/>
    <m/>
    <x v="0"/>
    <x v="0"/>
    <s v=""/>
    <x v="1"/>
  </r>
  <r>
    <x v="154"/>
    <n v="0"/>
    <n v="4.5999999999999996"/>
    <n v="109"/>
    <n v="5.3379301563670728E-4"/>
    <m/>
    <m/>
    <m/>
    <m/>
    <m/>
    <x v="0"/>
    <x v="0"/>
    <s v=""/>
    <x v="1"/>
  </r>
  <r>
    <x v="155"/>
    <n v="3.2"/>
    <n v="4.5999999999999996"/>
    <n v="88"/>
    <n v="4.309521594131215E-4"/>
    <m/>
    <m/>
    <m/>
    <m/>
    <m/>
    <x v="0"/>
    <x v="0"/>
    <s v=""/>
    <x v="1"/>
  </r>
  <r>
    <x v="156"/>
    <n v="0"/>
    <n v="4.5999999999999996"/>
    <n v="90"/>
    <n v="4.4074652667251061E-4"/>
    <m/>
    <m/>
    <m/>
    <m/>
    <m/>
    <x v="0"/>
    <x v="0"/>
    <s v=""/>
    <x v="1"/>
  </r>
  <r>
    <x v="157"/>
    <n v="0"/>
    <n v="5.2"/>
    <n v="89"/>
    <n v="4.3584934304281608E-4"/>
    <m/>
    <m/>
    <m/>
    <m/>
    <m/>
    <x v="0"/>
    <x v="0"/>
    <s v=""/>
    <x v="1"/>
  </r>
  <r>
    <x v="158"/>
    <n v="3.4"/>
    <n v="5"/>
    <n v="83"/>
    <n v="4.0646624126464869E-4"/>
    <m/>
    <m/>
    <m/>
    <m/>
    <m/>
    <x v="0"/>
    <x v="0"/>
    <s v=""/>
    <x v="1"/>
  </r>
  <r>
    <x v="159"/>
    <n v="0"/>
    <n v="4.8"/>
    <n v="105"/>
    <n v="5.1420428111792905E-4"/>
    <m/>
    <m/>
    <m/>
    <m/>
    <m/>
    <x v="0"/>
    <x v="0"/>
    <s v=""/>
    <x v="1"/>
  </r>
  <r>
    <x v="160"/>
    <n v="3.4"/>
    <n v="7.1"/>
    <n v="107"/>
    <n v="5.2399864837731822E-4"/>
    <m/>
    <m/>
    <n v="1011"/>
    <m/>
    <n v="6.8"/>
    <x v="17"/>
    <x v="2"/>
    <n v="1.6949152542372881E-2"/>
    <x v="1"/>
  </r>
  <r>
    <x v="161"/>
    <n v="0"/>
    <n v="5"/>
    <n v="81"/>
    <n v="3.9667187400525957E-4"/>
    <m/>
    <m/>
    <m/>
    <m/>
    <m/>
    <x v="0"/>
    <x v="0"/>
    <s v=""/>
    <x v="1"/>
  </r>
  <r>
    <x v="162"/>
    <n v="0"/>
    <n v="5.5"/>
    <n v="80"/>
    <n v="3.9177469037556499E-4"/>
    <m/>
    <m/>
    <m/>
    <m/>
    <m/>
    <x v="0"/>
    <x v="0"/>
    <s v=""/>
    <x v="1"/>
  </r>
  <r>
    <x v="163"/>
    <n v="0"/>
    <n v="4.9000000000000004"/>
    <n v="90"/>
    <n v="4.4074652667251061E-4"/>
    <m/>
    <m/>
    <m/>
    <m/>
    <m/>
    <x v="0"/>
    <x v="0"/>
    <s v=""/>
    <x v="1"/>
  </r>
  <r>
    <x v="164"/>
    <n v="3.2"/>
    <n v="4.5999999999999996"/>
    <n v="67"/>
    <n v="3.2811130318953572E-4"/>
    <m/>
    <m/>
    <m/>
    <m/>
    <m/>
    <x v="0"/>
    <x v="0"/>
    <s v=""/>
    <x v="1"/>
  </r>
  <r>
    <x v="165"/>
    <n v="0"/>
    <n v="5"/>
    <n v="78"/>
    <n v="3.8198032311617588E-4"/>
    <m/>
    <m/>
    <m/>
    <m/>
    <m/>
    <x v="0"/>
    <x v="0"/>
    <s v=""/>
    <x v="1"/>
  </r>
  <r>
    <x v="166"/>
    <n v="0"/>
    <n v="4.8"/>
    <n v="72"/>
    <n v="3.5259722133800853E-4"/>
    <m/>
    <m/>
    <m/>
    <m/>
    <m/>
    <x v="0"/>
    <x v="0"/>
    <s v=""/>
    <x v="1"/>
  </r>
  <r>
    <x v="167"/>
    <n v="0"/>
    <n v="4.8"/>
    <n v="63"/>
    <n v="3.0852256867075744E-4"/>
    <m/>
    <m/>
    <m/>
    <m/>
    <m/>
    <x v="0"/>
    <x v="0"/>
    <s v=""/>
    <x v="1"/>
  </r>
  <r>
    <x v="168"/>
    <n v="0"/>
    <n v="5.8"/>
    <n v="79"/>
    <n v="3.8687750674587046E-4"/>
    <m/>
    <m/>
    <m/>
    <m/>
    <m/>
    <x v="0"/>
    <x v="0"/>
    <s v=""/>
    <x v="1"/>
  </r>
  <r>
    <x v="169"/>
    <n v="0"/>
    <n v="5.0999999999999996"/>
    <n v="40"/>
    <n v="1.958873451877825E-4"/>
    <m/>
    <m/>
    <m/>
    <m/>
    <m/>
    <x v="0"/>
    <x v="0"/>
    <s v=""/>
    <x v="1"/>
  </r>
  <r>
    <x v="170"/>
    <n v="0"/>
    <n v="4.8"/>
    <n v="56"/>
    <n v="2.7424228326289552E-4"/>
    <m/>
    <m/>
    <m/>
    <m/>
    <m/>
    <x v="0"/>
    <x v="0"/>
    <s v=""/>
    <x v="1"/>
  </r>
  <r>
    <x v="171"/>
    <n v="3.4"/>
    <n v="6.7"/>
    <n v="47"/>
    <n v="2.3016763059564445E-4"/>
    <m/>
    <m/>
    <m/>
    <m/>
    <n v="6.7"/>
    <x v="18"/>
    <x v="1"/>
    <n v="8.4745762711864406E-3"/>
    <x v="1"/>
  </r>
  <r>
    <x v="172"/>
    <n v="0"/>
    <n v="4.5"/>
    <n v="61"/>
    <n v="2.9872820141136833E-4"/>
    <m/>
    <m/>
    <m/>
    <m/>
    <m/>
    <x v="0"/>
    <x v="0"/>
    <s v=""/>
    <x v="1"/>
  </r>
  <r>
    <x v="173"/>
    <n v="0"/>
    <n v="4.9000000000000004"/>
    <n v="53"/>
    <n v="2.5955073237381182E-4"/>
    <m/>
    <m/>
    <m/>
    <m/>
    <m/>
    <x v="0"/>
    <x v="0"/>
    <s v=""/>
    <x v="1"/>
  </r>
  <r>
    <x v="174"/>
    <n v="3.3"/>
    <n v="5.0999999999999996"/>
    <n v="63"/>
    <n v="3.0852256867075744E-4"/>
    <m/>
    <m/>
    <m/>
    <m/>
    <m/>
    <x v="0"/>
    <x v="0"/>
    <s v=""/>
    <x v="1"/>
  </r>
  <r>
    <x v="175"/>
    <n v="3.4"/>
    <n v="4.7"/>
    <n v="50"/>
    <n v="2.4485918148472812E-4"/>
    <m/>
    <m/>
    <m/>
    <m/>
    <m/>
    <x v="0"/>
    <x v="0"/>
    <s v=""/>
    <x v="1"/>
  </r>
  <r>
    <x v="176"/>
    <n v="0"/>
    <n v="4.8"/>
    <n v="59"/>
    <n v="2.8893383415197921E-4"/>
    <m/>
    <m/>
    <m/>
    <m/>
    <m/>
    <x v="0"/>
    <x v="0"/>
    <s v=""/>
    <x v="1"/>
  </r>
  <r>
    <x v="177"/>
    <n v="3.4"/>
    <n v="4.5999999999999996"/>
    <n v="37"/>
    <n v="1.8119579429869882E-4"/>
    <m/>
    <m/>
    <m/>
    <m/>
    <m/>
    <x v="0"/>
    <x v="0"/>
    <s v=""/>
    <x v="1"/>
  </r>
  <r>
    <x v="178"/>
    <n v="0"/>
    <n v="4.5"/>
    <n v="63"/>
    <n v="3.0852256867075744E-4"/>
    <m/>
    <m/>
    <m/>
    <m/>
    <m/>
    <x v="0"/>
    <x v="0"/>
    <s v=""/>
    <x v="1"/>
  </r>
  <r>
    <x v="179"/>
    <n v="0"/>
    <n v="4.7"/>
    <n v="43"/>
    <n v="2.1057889607686619E-4"/>
    <m/>
    <m/>
    <m/>
    <m/>
    <m/>
    <x v="0"/>
    <x v="0"/>
    <s v=""/>
    <x v="1"/>
  </r>
  <r>
    <x v="180"/>
    <n v="0"/>
    <n v="4.8"/>
    <n v="51"/>
    <n v="2.497563651144227E-4"/>
    <m/>
    <m/>
    <m/>
    <m/>
    <m/>
    <x v="0"/>
    <x v="0"/>
    <s v=""/>
    <x v="1"/>
  </r>
  <r>
    <x v="181"/>
    <n v="3.5"/>
    <n v="4.7"/>
    <n v="40"/>
    <n v="1.958873451877825E-4"/>
    <m/>
    <m/>
    <m/>
    <m/>
    <m/>
    <x v="0"/>
    <x v="0"/>
    <s v=""/>
    <x v="1"/>
  </r>
  <r>
    <x v="182"/>
    <n v="0"/>
    <n v="4.7"/>
    <n v="41"/>
    <n v="2.0078452881747708E-4"/>
    <m/>
    <m/>
    <m/>
    <m/>
    <m/>
    <x v="0"/>
    <x v="0"/>
    <s v=""/>
    <x v="1"/>
  </r>
  <r>
    <x v="183"/>
    <n v="3.5"/>
    <n v="4.9000000000000004"/>
    <n v="34"/>
    <n v="1.6650424340961513E-4"/>
    <m/>
    <m/>
    <m/>
    <m/>
    <m/>
    <x v="0"/>
    <x v="0"/>
    <s v=""/>
    <x v="1"/>
  </r>
  <r>
    <x v="184"/>
    <n v="3.4"/>
    <n v="5.4"/>
    <n v="37"/>
    <n v="1.8119579429869882E-4"/>
    <m/>
    <m/>
    <m/>
    <m/>
    <m/>
    <x v="0"/>
    <x v="0"/>
    <s v=""/>
    <x v="1"/>
  </r>
  <r>
    <x v="185"/>
    <n v="3.6"/>
    <n v="4.5"/>
    <n v="23"/>
    <n v="1.1263522348297495E-4"/>
    <m/>
    <m/>
    <m/>
    <m/>
    <m/>
    <x v="0"/>
    <x v="0"/>
    <s v=""/>
    <x v="1"/>
  </r>
  <r>
    <x v="186"/>
    <n v="3.6"/>
    <n v="4.5"/>
    <n v="40"/>
    <n v="1.958873451877825E-4"/>
    <m/>
    <m/>
    <m/>
    <m/>
    <m/>
    <x v="0"/>
    <x v="0"/>
    <s v=""/>
    <x v="1"/>
  </r>
  <r>
    <x v="187"/>
    <n v="3.5"/>
    <n v="4.9000000000000004"/>
    <n v="29"/>
    <n v="1.4201832526114231E-4"/>
    <m/>
    <m/>
    <m/>
    <m/>
    <m/>
    <x v="0"/>
    <x v="0"/>
    <s v=""/>
    <x v="1"/>
  </r>
  <r>
    <x v="188"/>
    <n v="3.1"/>
    <n v="4.8"/>
    <n v="27"/>
    <n v="1.322239580017532E-4"/>
    <m/>
    <m/>
    <m/>
    <m/>
    <m/>
    <x v="0"/>
    <x v="0"/>
    <s v=""/>
    <x v="1"/>
  </r>
  <r>
    <x v="189"/>
    <n v="3.4"/>
    <n v="4.5"/>
    <n v="22"/>
    <n v="1.0773803985328038E-4"/>
    <m/>
    <m/>
    <m/>
    <m/>
    <m/>
    <x v="0"/>
    <x v="0"/>
    <s v=""/>
    <x v="1"/>
  </r>
  <r>
    <x v="190"/>
    <n v="3.6"/>
    <n v="4.7"/>
    <n v="28"/>
    <n v="1.3712114163144776E-4"/>
    <m/>
    <m/>
    <m/>
    <m/>
    <m/>
    <x v="0"/>
    <x v="0"/>
    <s v=""/>
    <x v="1"/>
  </r>
  <r>
    <x v="191"/>
    <n v="3.6"/>
    <n v="4.7"/>
    <n v="25"/>
    <n v="1.2242959074236406E-4"/>
    <m/>
    <m/>
    <m/>
    <m/>
    <m/>
    <x v="0"/>
    <x v="0"/>
    <s v=""/>
    <x v="1"/>
  </r>
  <r>
    <x v="192"/>
    <n v="3.6"/>
    <n v="4.5999999999999996"/>
    <n v="20"/>
    <n v="9.7943672593891248E-5"/>
    <m/>
    <m/>
    <m/>
    <m/>
    <m/>
    <x v="0"/>
    <x v="0"/>
    <s v=""/>
    <x v="1"/>
  </r>
  <r>
    <x v="193"/>
    <n v="3.7"/>
    <n v="5.5"/>
    <n v="17"/>
    <n v="8.3252121704807563E-5"/>
    <m/>
    <m/>
    <m/>
    <m/>
    <m/>
    <x v="0"/>
    <x v="0"/>
    <s v=""/>
    <x v="1"/>
  </r>
  <r>
    <x v="194"/>
    <n v="0"/>
    <n v="5.0999999999999996"/>
    <n v="20"/>
    <n v="9.7943672593891248E-5"/>
    <m/>
    <m/>
    <m/>
    <m/>
    <m/>
    <x v="0"/>
    <x v="0"/>
    <s v=""/>
    <x v="1"/>
  </r>
  <r>
    <x v="195"/>
    <n v="3.4"/>
    <n v="5.2"/>
    <n v="24"/>
    <n v="1.175324071126695E-4"/>
    <m/>
    <m/>
    <m/>
    <m/>
    <m/>
    <x v="0"/>
    <x v="0"/>
    <s v=""/>
    <x v="1"/>
  </r>
  <r>
    <x v="196"/>
    <n v="3.3"/>
    <n v="4.8"/>
    <n v="18"/>
    <n v="8.8149305334502134E-5"/>
    <m/>
    <m/>
    <m/>
    <m/>
    <m/>
    <x v="0"/>
    <x v="0"/>
    <s v=""/>
    <x v="1"/>
  </r>
  <r>
    <x v="197"/>
    <n v="0"/>
    <n v="6.1"/>
    <n v="22"/>
    <n v="1.0773803985328038E-4"/>
    <m/>
    <m/>
    <m/>
    <m/>
    <n v="6.1"/>
    <x v="2"/>
    <x v="1"/>
    <n v="8.4745762711864406E-3"/>
    <x v="1"/>
  </r>
  <r>
    <x v="198"/>
    <n v="3.4"/>
    <n v="4.4000000000000004"/>
    <n v="18"/>
    <n v="8.8149305334502134E-5"/>
    <m/>
    <m/>
    <m/>
    <m/>
    <m/>
    <x v="0"/>
    <x v="0"/>
    <s v=""/>
    <x v="1"/>
  </r>
  <r>
    <x v="199"/>
    <n v="3.7"/>
    <n v="4.7"/>
    <n v="14"/>
    <n v="6.8560570815723879E-5"/>
    <m/>
    <m/>
    <m/>
    <m/>
    <m/>
    <x v="0"/>
    <x v="0"/>
    <s v=""/>
    <x v="1"/>
  </r>
  <r>
    <x v="200"/>
    <n v="3.8"/>
    <n v="5.2"/>
    <n v="13"/>
    <n v="6.3663387186029308E-5"/>
    <n v="14492"/>
    <n v="7.0969985161533605E-2"/>
    <m/>
    <m/>
    <m/>
    <x v="0"/>
    <x v="0"/>
    <s v=""/>
    <x v="1"/>
  </r>
  <r>
    <x v="201"/>
    <n v="3.6"/>
    <n v="4.3"/>
    <n v="12"/>
    <n v="5.8766203556334751E-5"/>
    <m/>
    <m/>
    <m/>
    <m/>
    <m/>
    <x v="0"/>
    <x v="0"/>
    <s v=""/>
    <x v="1"/>
  </r>
  <r>
    <x v="202"/>
    <n v="3.4"/>
    <n v="5"/>
    <n v="17"/>
    <n v="8.3252121704807563E-5"/>
    <m/>
    <m/>
    <m/>
    <m/>
    <m/>
    <x v="0"/>
    <x v="0"/>
    <s v=""/>
    <x v="1"/>
  </r>
  <r>
    <x v="203"/>
    <n v="3.6"/>
    <n v="4.5999999999999996"/>
    <n v="18"/>
    <n v="8.8149305334502134E-5"/>
    <m/>
    <m/>
    <m/>
    <m/>
    <m/>
    <x v="0"/>
    <x v="0"/>
    <s v=""/>
    <x v="1"/>
  </r>
  <r>
    <x v="204"/>
    <n v="3.6"/>
    <n v="5.0999999999999996"/>
    <n v="10"/>
    <n v="4.8971836296945624E-5"/>
    <m/>
    <m/>
    <m/>
    <m/>
    <m/>
    <x v="0"/>
    <x v="0"/>
    <s v=""/>
    <x v="1"/>
  </r>
  <r>
    <x v="205"/>
    <n v="3.5"/>
    <n v="4.7"/>
    <n v="12"/>
    <n v="5.8766203556334751E-5"/>
    <m/>
    <m/>
    <m/>
    <m/>
    <m/>
    <x v="0"/>
    <x v="0"/>
    <s v=""/>
    <x v="1"/>
  </r>
  <r>
    <x v="206"/>
    <n v="3.8"/>
    <n v="4.5"/>
    <n v="9"/>
    <n v="4.4074652667251067E-5"/>
    <m/>
    <m/>
    <m/>
    <m/>
    <m/>
    <x v="0"/>
    <x v="0"/>
    <s v=""/>
    <x v="1"/>
  </r>
  <r>
    <x v="207"/>
    <n v="3.7"/>
    <n v="4.5"/>
    <n v="11"/>
    <n v="5.3869019926640188E-5"/>
    <m/>
    <m/>
    <m/>
    <m/>
    <m/>
    <x v="0"/>
    <x v="0"/>
    <s v=""/>
    <x v="1"/>
  </r>
  <r>
    <x v="208"/>
    <n v="3.4"/>
    <n v="4.5999999999999996"/>
    <n v="11"/>
    <n v="5.3869019926640188E-5"/>
    <m/>
    <m/>
    <m/>
    <m/>
    <m/>
    <x v="0"/>
    <x v="0"/>
    <s v=""/>
    <x v="1"/>
  </r>
  <r>
    <x v="209"/>
    <n v="3.6"/>
    <n v="4"/>
    <n v="5"/>
    <n v="2.4485918148472812E-5"/>
    <m/>
    <m/>
    <m/>
    <m/>
    <m/>
    <x v="0"/>
    <x v="0"/>
    <s v=""/>
    <x v="1"/>
  </r>
  <r>
    <x v="210"/>
    <n v="3.7"/>
    <n v="4.0999999999999996"/>
    <n v="7"/>
    <n v="3.4280285407861939E-5"/>
    <m/>
    <m/>
    <m/>
    <m/>
    <m/>
    <x v="0"/>
    <x v="0"/>
    <s v=""/>
    <x v="1"/>
  </r>
  <r>
    <x v="211"/>
    <n v="3.5"/>
    <n v="4.5999999999999996"/>
    <n v="13"/>
    <n v="6.3663387186029308E-5"/>
    <m/>
    <m/>
    <m/>
    <m/>
    <m/>
    <x v="0"/>
    <x v="0"/>
    <s v=""/>
    <x v="1"/>
  </r>
  <r>
    <x v="212"/>
    <n v="3.7"/>
    <n v="4.5"/>
    <n v="12"/>
    <n v="5.8766203556334751E-5"/>
    <m/>
    <m/>
    <m/>
    <m/>
    <m/>
    <x v="0"/>
    <x v="0"/>
    <s v=""/>
    <x v="1"/>
  </r>
  <r>
    <x v="213"/>
    <n v="3.6"/>
    <n v="4.2"/>
    <n v="9"/>
    <n v="4.4074652667251067E-5"/>
    <m/>
    <m/>
    <m/>
    <m/>
    <m/>
    <x v="0"/>
    <x v="0"/>
    <s v=""/>
    <x v="1"/>
  </r>
  <r>
    <x v="214"/>
    <n v="3.6"/>
    <n v="5"/>
    <n v="10"/>
    <n v="4.8971836296945624E-5"/>
    <m/>
    <m/>
    <m/>
    <m/>
    <m/>
    <x v="0"/>
    <x v="0"/>
    <s v=""/>
    <x v="1"/>
  </r>
  <r>
    <x v="215"/>
    <n v="3.7"/>
    <n v="4.4000000000000004"/>
    <n v="8"/>
    <n v="3.9177469037556503E-5"/>
    <m/>
    <m/>
    <m/>
    <m/>
    <m/>
    <x v="0"/>
    <x v="0"/>
    <s v=""/>
    <x v="1"/>
  </r>
  <r>
    <x v="216"/>
    <n v="3.6"/>
    <n v="5.8"/>
    <n v="8"/>
    <n v="3.9177469037556503E-5"/>
    <m/>
    <m/>
    <m/>
    <m/>
    <m/>
    <x v="0"/>
    <x v="0"/>
    <s v=""/>
    <x v="1"/>
  </r>
  <r>
    <x v="217"/>
    <n v="3.8"/>
    <n v="4.3"/>
    <n v="7"/>
    <n v="3.4280285407861939E-5"/>
    <m/>
    <m/>
    <m/>
    <m/>
    <m/>
    <x v="0"/>
    <x v="0"/>
    <s v=""/>
    <x v="1"/>
  </r>
  <r>
    <x v="218"/>
    <n v="3.6"/>
    <n v="4.5"/>
    <n v="11"/>
    <n v="5.3869019926640188E-5"/>
    <m/>
    <m/>
    <m/>
    <m/>
    <m/>
    <x v="0"/>
    <x v="0"/>
    <s v=""/>
    <x v="1"/>
  </r>
  <r>
    <x v="219"/>
    <n v="0"/>
    <n v="4.7"/>
    <n v="11"/>
    <n v="5.3869019926640188E-5"/>
    <m/>
    <m/>
    <m/>
    <m/>
    <m/>
    <x v="0"/>
    <x v="0"/>
    <s v=""/>
    <x v="1"/>
  </r>
  <r>
    <x v="220"/>
    <n v="3.6"/>
    <n v="4.4000000000000004"/>
    <n v="9"/>
    <n v="4.4074652667251067E-5"/>
    <m/>
    <m/>
    <m/>
    <m/>
    <m/>
    <x v="0"/>
    <x v="0"/>
    <s v=""/>
    <x v="1"/>
  </r>
  <r>
    <x v="221"/>
    <n v="3.6"/>
    <n v="4.5"/>
    <n v="11"/>
    <n v="5.3869019926640188E-5"/>
    <m/>
    <m/>
    <m/>
    <m/>
    <m/>
    <x v="0"/>
    <x v="0"/>
    <s v=""/>
    <x v="1"/>
  </r>
  <r>
    <x v="222"/>
    <n v="3.4"/>
    <n v="4.9000000000000004"/>
    <n v="9"/>
    <n v="4.4074652667251067E-5"/>
    <m/>
    <m/>
    <m/>
    <m/>
    <m/>
    <x v="0"/>
    <x v="0"/>
    <s v=""/>
    <x v="1"/>
  </r>
  <r>
    <x v="223"/>
    <n v="3.6"/>
    <n v="4.4000000000000004"/>
    <n v="7"/>
    <n v="3.4280285407861939E-5"/>
    <m/>
    <m/>
    <m/>
    <m/>
    <m/>
    <x v="0"/>
    <x v="0"/>
    <s v=""/>
    <x v="1"/>
  </r>
  <r>
    <x v="224"/>
    <n v="3.3"/>
    <n v="4.3"/>
    <n v="6"/>
    <n v="2.9383101778167376E-5"/>
    <m/>
    <m/>
    <m/>
    <m/>
    <m/>
    <x v="0"/>
    <x v="0"/>
    <s v=""/>
    <x v="1"/>
  </r>
  <r>
    <x v="225"/>
    <n v="3.8"/>
    <n v="5"/>
    <n v="6"/>
    <n v="2.9383101778167376E-5"/>
    <m/>
    <m/>
    <m/>
    <m/>
    <m/>
    <x v="0"/>
    <x v="0"/>
    <s v=""/>
    <x v="1"/>
  </r>
  <r>
    <x v="226"/>
    <n v="3.3"/>
    <n v="4"/>
    <n v="3"/>
    <n v="1.4691550889083688E-5"/>
    <m/>
    <m/>
    <m/>
    <m/>
    <m/>
    <x v="0"/>
    <x v="0"/>
    <s v=""/>
    <x v="1"/>
  </r>
  <r>
    <x v="227"/>
    <n v="3.9"/>
    <n v="4.8"/>
    <n v="6"/>
    <n v="2.9383101778167376E-5"/>
    <m/>
    <m/>
    <m/>
    <m/>
    <m/>
    <x v="0"/>
    <x v="0"/>
    <s v=""/>
    <x v="1"/>
  </r>
  <r>
    <x v="228"/>
    <n v="3.8"/>
    <n v="4.8"/>
    <n v="6"/>
    <n v="2.9383101778167376E-5"/>
    <m/>
    <m/>
    <m/>
    <m/>
    <m/>
    <x v="0"/>
    <x v="0"/>
    <s v=""/>
    <x v="1"/>
  </r>
  <r>
    <x v="229"/>
    <n v="4"/>
    <n v="4.0999999999999996"/>
    <n v="2"/>
    <n v="9.7943672593891258E-6"/>
    <m/>
    <m/>
    <m/>
    <m/>
    <m/>
    <x v="0"/>
    <x v="0"/>
    <s v=""/>
    <x v="1"/>
  </r>
  <r>
    <x v="230"/>
    <n v="4"/>
    <n v="4.7"/>
    <n v="2"/>
    <n v="9.7943672593891258E-6"/>
    <m/>
    <m/>
    <m/>
    <m/>
    <m/>
    <x v="0"/>
    <x v="0"/>
    <s v=""/>
    <x v="1"/>
  </r>
  <r>
    <x v="231"/>
    <n v="3.8"/>
    <n v="4.3"/>
    <n v="5"/>
    <n v="2.4485918148472812E-5"/>
    <m/>
    <m/>
    <m/>
    <m/>
    <m/>
    <x v="0"/>
    <x v="0"/>
    <s v=""/>
    <x v="1"/>
  </r>
  <r>
    <x v="232"/>
    <n v="3.6"/>
    <n v="5"/>
    <n v="3"/>
    <n v="1.4691550889083688E-5"/>
    <m/>
    <m/>
    <m/>
    <m/>
    <m/>
    <x v="0"/>
    <x v="0"/>
    <s v=""/>
    <x v="1"/>
  </r>
  <r>
    <x v="233"/>
    <n v="3.9"/>
    <n v="5.0999999999999996"/>
    <n v="4"/>
    <n v="1.9588734518778252E-5"/>
    <m/>
    <m/>
    <m/>
    <m/>
    <m/>
    <x v="0"/>
    <x v="0"/>
    <s v=""/>
    <x v="1"/>
  </r>
  <r>
    <x v="234"/>
    <n v="3.9"/>
    <n v="4.5"/>
    <n v="4"/>
    <n v="1.9588734518778252E-5"/>
    <m/>
    <m/>
    <m/>
    <m/>
    <m/>
    <x v="0"/>
    <x v="0"/>
    <s v=""/>
    <x v="1"/>
  </r>
  <r>
    <x v="235"/>
    <n v="3.5"/>
    <n v="4.3"/>
    <n v="2"/>
    <n v="9.7943672593891258E-6"/>
    <m/>
    <m/>
    <m/>
    <m/>
    <m/>
    <x v="0"/>
    <x v="0"/>
    <s v=""/>
    <x v="1"/>
  </r>
  <r>
    <x v="236"/>
    <n v="3.7"/>
    <n v="3.9"/>
    <n v="3"/>
    <n v="1.4691550889083688E-5"/>
    <m/>
    <m/>
    <m/>
    <m/>
    <m/>
    <x v="0"/>
    <x v="0"/>
    <s v=""/>
    <x v="1"/>
  </r>
  <r>
    <x v="237"/>
    <n v="3.9"/>
    <n v="4.3"/>
    <n v="5"/>
    <n v="2.4485918148472812E-5"/>
    <m/>
    <m/>
    <m/>
    <m/>
    <m/>
    <x v="0"/>
    <x v="0"/>
    <s v=""/>
    <x v="1"/>
  </r>
  <r>
    <x v="238"/>
    <n v="3.4"/>
    <n v="4.8"/>
    <n v="4"/>
    <n v="1.9588734518778252E-5"/>
    <m/>
    <m/>
    <m/>
    <m/>
    <m/>
    <x v="0"/>
    <x v="0"/>
    <s v=""/>
    <x v="1"/>
  </r>
  <r>
    <x v="239"/>
    <n v="3.7"/>
    <n v="4.8"/>
    <n v="2"/>
    <n v="9.7943672593891258E-6"/>
    <m/>
    <m/>
    <m/>
    <m/>
    <m/>
    <x v="0"/>
    <x v="0"/>
    <s v=""/>
    <x v="1"/>
  </r>
  <r>
    <x v="240"/>
    <n v="3.7"/>
    <n v="3.8"/>
    <n v="2"/>
    <n v="9.7943672593891258E-6"/>
    <m/>
    <m/>
    <m/>
    <m/>
    <m/>
    <x v="0"/>
    <x v="0"/>
    <s v=""/>
    <x v="1"/>
  </r>
  <r>
    <x v="241"/>
    <n v="3.6"/>
    <n v="3.6"/>
    <n v="1"/>
    <n v="4.8971836296945629E-6"/>
    <m/>
    <m/>
    <m/>
    <m/>
    <m/>
    <x v="0"/>
    <x v="0"/>
    <s v=""/>
    <x v="1"/>
  </r>
  <r>
    <x v="242"/>
    <n v="3.7"/>
    <n v="3.8"/>
    <n v="2"/>
    <n v="9.7943672593891258E-6"/>
    <m/>
    <m/>
    <m/>
    <m/>
    <m/>
    <x v="0"/>
    <x v="0"/>
    <s v=""/>
    <x v="1"/>
  </r>
  <r>
    <x v="243"/>
    <n v="3.6"/>
    <n v="3.6"/>
    <n v="1"/>
    <n v="4.8971836296945629E-6"/>
    <m/>
    <m/>
    <m/>
    <m/>
    <m/>
    <x v="0"/>
    <x v="0"/>
    <s v=""/>
    <x v="1"/>
  </r>
  <r>
    <x v="244"/>
    <n v="4.5"/>
    <n v="4.5"/>
    <n v="1"/>
    <n v="4.8971836296945629E-6"/>
    <m/>
    <m/>
    <m/>
    <m/>
    <m/>
    <x v="0"/>
    <x v="0"/>
    <s v=""/>
    <x v="1"/>
  </r>
  <r>
    <x v="245"/>
    <n v="3.7"/>
    <n v="3.7"/>
    <n v="1"/>
    <n v="4.8971836296945629E-6"/>
    <m/>
    <m/>
    <m/>
    <m/>
    <m/>
    <x v="0"/>
    <x v="0"/>
    <s v=""/>
    <x v="1"/>
  </r>
  <r>
    <x v="246"/>
    <n v="3.8"/>
    <n v="4.3"/>
    <n v="2"/>
    <n v="9.7943672593891258E-6"/>
    <m/>
    <m/>
    <m/>
    <m/>
    <m/>
    <x v="0"/>
    <x v="0"/>
    <s v=""/>
    <x v="1"/>
  </r>
  <r>
    <x v="247"/>
    <n v="3.9"/>
    <n v="4.3"/>
    <n v="3"/>
    <n v="1.4691550889083688E-5"/>
    <m/>
    <m/>
    <m/>
    <m/>
    <m/>
    <x v="0"/>
    <x v="0"/>
    <s v=""/>
    <x v="1"/>
  </r>
  <r>
    <x v="248"/>
    <n v="4.0999999999999996"/>
    <n v="4.3"/>
    <n v="3"/>
    <n v="1.4691550889083688E-5"/>
    <m/>
    <m/>
    <m/>
    <m/>
    <m/>
    <x v="0"/>
    <x v="0"/>
    <s v=""/>
    <x v="1"/>
  </r>
  <r>
    <x v="249"/>
    <n v="4"/>
    <n v="5"/>
    <n v="3"/>
    <n v="1.4691550889083688E-5"/>
    <m/>
    <m/>
    <m/>
    <m/>
    <m/>
    <x v="0"/>
    <x v="0"/>
    <s v=""/>
    <x v="1"/>
  </r>
  <r>
    <x v="250"/>
    <n v="3.9"/>
    <n v="3.9"/>
    <n v="1"/>
    <n v="4.8971836296945629E-6"/>
    <m/>
    <m/>
    <m/>
    <m/>
    <m/>
    <x v="0"/>
    <x v="0"/>
    <s v=""/>
    <x v="1"/>
  </r>
  <r>
    <x v="251"/>
    <n v="4.0999999999999996"/>
    <n v="4.4000000000000004"/>
    <n v="2"/>
    <n v="9.7943672593891258E-6"/>
    <m/>
    <m/>
    <m/>
    <m/>
    <m/>
    <x v="0"/>
    <x v="0"/>
    <s v=""/>
    <x v="1"/>
  </r>
  <r>
    <x v="252"/>
    <n v="4"/>
    <n v="5.3"/>
    <n v="2"/>
    <n v="9.7943672593891258E-6"/>
    <m/>
    <m/>
    <m/>
    <m/>
    <m/>
    <x v="0"/>
    <x v="0"/>
    <s v=""/>
    <x v="1"/>
  </r>
  <r>
    <x v="253"/>
    <n v="3.6"/>
    <n v="4.2"/>
    <n v="2"/>
    <n v="9.7943672593891258E-6"/>
    <m/>
    <m/>
    <m/>
    <m/>
    <m/>
    <x v="0"/>
    <x v="0"/>
    <s v=""/>
    <x v="1"/>
  </r>
  <r>
    <x v="254"/>
    <n v="4"/>
    <n v="4.4000000000000004"/>
    <n v="2"/>
    <n v="9.7943672593891258E-6"/>
    <m/>
    <m/>
    <m/>
    <m/>
    <m/>
    <x v="0"/>
    <x v="0"/>
    <s v=""/>
    <x v="1"/>
  </r>
  <r>
    <x v="255"/>
    <n v="3.9"/>
    <n v="3.9"/>
    <n v="1"/>
    <n v="4.8971836296945629E-6"/>
    <m/>
    <m/>
    <m/>
    <m/>
    <m/>
    <x v="0"/>
    <x v="0"/>
    <s v=""/>
    <x v="1"/>
  </r>
  <r>
    <x v="256"/>
    <n v="3.8"/>
    <n v="3.9"/>
    <n v="2"/>
    <n v="9.7943672593891258E-6"/>
    <m/>
    <m/>
    <m/>
    <m/>
    <m/>
    <x v="0"/>
    <x v="0"/>
    <s v=""/>
    <x v="1"/>
  </r>
  <r>
    <x v="257"/>
    <n v="4.4000000000000004"/>
    <n v="4.4000000000000004"/>
    <n v="1"/>
    <n v="4.8971836296945629E-6"/>
    <m/>
    <m/>
    <m/>
    <m/>
    <m/>
    <x v="0"/>
    <x v="0"/>
    <s v=""/>
    <x v="1"/>
  </r>
  <r>
    <x v="258"/>
    <n v="4.3"/>
    <n v="4.3"/>
    <n v="1"/>
    <n v="4.8971836296945629E-6"/>
    <m/>
    <m/>
    <m/>
    <m/>
    <m/>
    <x v="0"/>
    <x v="0"/>
    <s v=""/>
    <x v="1"/>
  </r>
  <r>
    <x v="259"/>
    <n v="4.0999999999999996"/>
    <n v="4.0999999999999996"/>
    <n v="1"/>
    <n v="4.8971836296945629E-6"/>
    <m/>
    <m/>
    <m/>
    <m/>
    <m/>
    <x v="0"/>
    <x v="0"/>
    <s v=""/>
    <x v="1"/>
  </r>
  <r>
    <x v="260"/>
    <n v="4.0999999999999996"/>
    <n v="4.0999999999999996"/>
    <n v="1"/>
    <n v="4.8971836296945629E-6"/>
    <m/>
    <m/>
    <m/>
    <m/>
    <m/>
    <x v="0"/>
    <x v="0"/>
    <s v=""/>
    <x v="1"/>
  </r>
  <r>
    <x v="261"/>
    <n v="4.7"/>
    <n v="4.7"/>
    <n v="1"/>
    <n v="4.8971836296945629E-6"/>
    <m/>
    <m/>
    <m/>
    <m/>
    <m/>
    <x v="0"/>
    <x v="0"/>
    <s v=""/>
    <x v="1"/>
  </r>
  <r>
    <x v="262"/>
    <n v="3.9"/>
    <n v="3.9"/>
    <n v="1"/>
    <n v="4.8971836296945629E-6"/>
    <m/>
    <m/>
    <m/>
    <m/>
    <m/>
    <x v="0"/>
    <x v="0"/>
    <s v=""/>
    <x v="1"/>
  </r>
  <r>
    <x v="263"/>
    <n v="3.6"/>
    <n v="3.6"/>
    <n v="1"/>
    <n v="4.8971836296945629E-6"/>
    <m/>
    <m/>
    <m/>
    <m/>
    <m/>
    <x v="0"/>
    <x v="0"/>
    <s v=""/>
    <x v="1"/>
  </r>
  <r>
    <x v="264"/>
    <n v="4.2"/>
    <n v="4.2"/>
    <n v="1"/>
    <n v="4.8971836296945629E-6"/>
    <m/>
    <m/>
    <m/>
    <m/>
    <m/>
    <x v="0"/>
    <x v="0"/>
    <s v=""/>
    <x v="1"/>
  </r>
  <r>
    <x v="265"/>
    <n v="4.2"/>
    <n v="4.2"/>
    <n v="1"/>
    <n v="4.8971836296945629E-6"/>
    <n v="1689"/>
    <n v="8.2713431505541165E-3"/>
    <m/>
    <m/>
    <m/>
    <x v="0"/>
    <x v="0"/>
    <s v=""/>
    <x v="1"/>
  </r>
  <r>
    <x v="266"/>
    <n v="5"/>
    <n v="5"/>
    <n v="1"/>
    <n v="4.8971836296945629E-6"/>
    <m/>
    <m/>
    <m/>
    <m/>
    <m/>
    <x v="0"/>
    <x v="0"/>
    <s v=""/>
    <x v="2"/>
  </r>
  <r>
    <x v="267"/>
    <n v="4.3"/>
    <n v="4.3"/>
    <n v="1"/>
    <n v="4.8971836296945629E-6"/>
    <m/>
    <m/>
    <m/>
    <m/>
    <m/>
    <x v="0"/>
    <x v="0"/>
    <s v="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C9381F-97BB-DB40-B0DC-867D89971C7C}" name="TablaDinámica2" cacheId="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V76" firstHeaderRow="1" firstDataRow="2" firstDataCol="1" rowPageCount="1" colPageCount="1"/>
  <pivotFields count="14">
    <pivotField axis="axisRow" showAll="0">
      <items count="2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t="default"/>
      </items>
    </pivotField>
    <pivotField showAll="0"/>
    <pivotField showAll="0"/>
    <pivotField showAll="0"/>
    <pivotField numFmtId="10" showAll="0"/>
    <pivotField showAll="0"/>
    <pivotField showAll="0"/>
    <pivotField showAll="0"/>
    <pivotField showAll="0"/>
    <pivotField showAll="0"/>
    <pivotField axis="axisCol" showAll="0">
      <items count="21">
        <item x="2"/>
        <item x="5"/>
        <item x="1"/>
        <item x="9"/>
        <item x="16"/>
        <item x="6"/>
        <item x="18"/>
        <item x="3"/>
        <item x="4"/>
        <item x="12"/>
        <item x="17"/>
        <item x="8"/>
        <item x="13"/>
        <item x="14"/>
        <item x="11"/>
        <item x="7"/>
        <item x="15"/>
        <item x="10"/>
        <item x="19"/>
        <item x="0"/>
        <item t="default"/>
      </items>
    </pivotField>
    <pivotField dataField="1" showAll="0">
      <items count="9">
        <item x="1"/>
        <item x="2"/>
        <item x="7"/>
        <item x="5"/>
        <item x="3"/>
        <item x="6"/>
        <item x="4"/>
        <item x="0"/>
        <item t="default"/>
      </items>
    </pivotField>
    <pivotField showAll="0"/>
    <pivotField axis="axisPage" multipleItemSelectionAllowed="1" showAll="0">
      <items count="4">
        <item h="1" x="1"/>
        <item h="1" x="2"/>
        <item x="0"/>
        <item t="default"/>
      </items>
    </pivotField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 t="grand">
      <x/>
    </i>
  </rowItems>
  <colFields count="1">
    <field x="10"/>
  </colFields>
  <col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colItems>
  <pageFields count="1">
    <pageField fld="13" hier="-1"/>
  </pageFields>
  <dataFields count="1">
    <dataField name="Suma de Cantidad Fuertes" fld="11" baseField="0" baseItem="0"/>
  </dataFields>
  <formats count="17">
    <format dxfId="16">
      <pivotArea outline="0" collapsedLevelsAreSubtotals="1" fieldPosition="0">
        <references count="1">
          <reference field="10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5">
      <pivotArea dataOnly="0" labelOnly="1" fieldPosition="0">
        <references count="1">
          <reference field="10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4">
      <pivotArea outline="0" collapsedLevelsAreSubtotals="1" fieldPosition="0">
        <references count="1">
          <reference field="10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13">
      <pivotArea dataOnly="0" labelOnly="1" fieldPosition="0">
        <references count="1">
          <reference field="10" count="7">
            <x v="9"/>
            <x v="10"/>
            <x v="11"/>
            <x v="12"/>
            <x v="13"/>
            <x v="14"/>
            <x v="15"/>
          </reference>
        </references>
      </pivotArea>
    </format>
    <format dxfId="12">
      <pivotArea outline="0" collapsedLevelsAreSubtotals="1" fieldPosition="0">
        <references count="1">
          <reference field="10" count="3" selected="0">
            <x v="16"/>
            <x v="17"/>
            <x v="18"/>
          </reference>
        </references>
      </pivotArea>
    </format>
    <format dxfId="11">
      <pivotArea dataOnly="0" labelOnly="1" fieldPosition="0">
        <references count="1">
          <reference field="10" count="3">
            <x v="16"/>
            <x v="17"/>
            <x v="18"/>
          </reference>
        </references>
      </pivotArea>
    </format>
    <format dxfId="10">
      <pivotArea collapsedLevelsAreSubtotals="1" fieldPosition="0">
        <references count="2">
          <reference field="0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  <reference field="10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9">
      <pivotArea collapsedLevelsAreSubtotals="1" fieldPosition="0">
        <references count="2">
          <reference field="0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  <reference field="10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8">
      <pivotArea collapsedLevelsAreSubtotals="1" fieldPosition="0">
        <references count="2">
          <reference field="0" count="7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  <reference field="10" count="19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</reference>
        </references>
      </pivotArea>
    </format>
    <format dxfId="7">
      <pivotArea collapsedLevelsAreSubtotals="1" fieldPosition="0">
        <references count="2">
          <reference field="0" count="10">
            <x v="41"/>
            <x v="42"/>
            <x v="43"/>
            <x v="44"/>
            <x v="45"/>
            <x v="46"/>
            <x v="47"/>
            <x v="48"/>
            <x v="49"/>
            <x v="50"/>
          </reference>
          <reference field="10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">
      <pivotArea collapsedLevelsAreSubtotals="1" fieldPosition="0">
        <references count="2">
          <reference field="0" count="10">
            <x v="41"/>
            <x v="42"/>
            <x v="43"/>
            <x v="44"/>
            <x v="45"/>
            <x v="46"/>
            <x v="47"/>
            <x v="48"/>
            <x v="49"/>
            <x v="50"/>
          </reference>
          <reference field="10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5">
      <pivotArea collapsedLevelsAreSubtotals="1" fieldPosition="0">
        <references count="2">
          <reference field="0" count="10">
            <x v="41"/>
            <x v="42"/>
            <x v="43"/>
            <x v="44"/>
            <x v="45"/>
            <x v="46"/>
            <x v="47"/>
            <x v="48"/>
            <x v="49"/>
            <x v="50"/>
          </reference>
          <reference field="10" count="3" selected="0">
            <x v="16"/>
            <x v="17"/>
            <x v="18"/>
          </reference>
        </references>
      </pivotArea>
    </format>
    <format dxfId="4">
      <pivotArea collapsedLevelsAreSubtotals="1" fieldPosition="0">
        <references count="2">
          <reference field="0" count="41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</reference>
          <reference field="10" count="3" selected="0">
            <x v="16"/>
            <x v="17"/>
            <x v="18"/>
          </reference>
        </references>
      </pivotArea>
    </format>
    <format dxfId="3">
      <pivotArea collapsedLevelsAreSubtotals="1" fieldPosition="0">
        <references count="2">
          <reference field="0" count="2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  <reference field="10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2">
      <pivotArea collapsedLevelsAreSubtotals="1" fieldPosition="0">
        <references count="2">
          <reference field="0" count="2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  <reference field="10" count="9" selected="0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1">
      <pivotArea collapsedLevelsAreSubtotals="1" fieldPosition="0">
        <references count="2">
          <reference field="0" count="2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  <reference field="10" count="7" selected="0">
            <x v="9"/>
            <x v="10"/>
            <x v="11"/>
            <x v="12"/>
            <x v="13"/>
            <x v="14"/>
            <x v="15"/>
          </reference>
        </references>
      </pivotArea>
    </format>
    <format dxfId="0">
      <pivotArea collapsedLevelsAreSubtotals="1" fieldPosition="0">
        <references count="2">
          <reference field="0" count="20"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</reference>
          <reference field="10" count="3" selected="0">
            <x v="16"/>
            <x v="17"/>
            <x v="1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10572-4B25-FF43-B7B9-04A7A4B5926E}">
  <dimension ref="A1:V76"/>
  <sheetViews>
    <sheetView tabSelected="1" workbookViewId="0">
      <selection activeCell="W65" sqref="W65"/>
    </sheetView>
  </sheetViews>
  <sheetFormatPr baseColWidth="10" defaultRowHeight="16" x14ac:dyDescent="0.2"/>
  <cols>
    <col min="1" max="1" width="23" bestFit="1" customWidth="1"/>
    <col min="2" max="2" width="21.5" bestFit="1" customWidth="1"/>
    <col min="3" max="10" width="4.1640625" bestFit="1" customWidth="1"/>
    <col min="11" max="11" width="2.1640625" bestFit="1" customWidth="1"/>
    <col min="12" max="17" width="4.1640625" bestFit="1" customWidth="1"/>
    <col min="18" max="18" width="2.1640625" bestFit="1" customWidth="1"/>
    <col min="19" max="20" width="4.1640625" bestFit="1" customWidth="1"/>
    <col min="21" max="21" width="10.33203125" bestFit="1" customWidth="1"/>
    <col min="22" max="22" width="12" bestFit="1" customWidth="1"/>
  </cols>
  <sheetData>
    <row r="1" spans="1:22" x14ac:dyDescent="0.2">
      <c r="A1" s="19" t="s">
        <v>8</v>
      </c>
      <c r="B1" t="s">
        <v>9</v>
      </c>
    </row>
    <row r="3" spans="1:22" x14ac:dyDescent="0.2">
      <c r="A3" s="19" t="s">
        <v>21</v>
      </c>
      <c r="B3" s="19" t="s">
        <v>22</v>
      </c>
    </row>
    <row r="4" spans="1:22" x14ac:dyDescent="0.2">
      <c r="A4" s="19" t="s">
        <v>12</v>
      </c>
      <c r="B4" s="26">
        <v>6.1</v>
      </c>
      <c r="C4" s="26">
        <v>6.2</v>
      </c>
      <c r="D4" s="26">
        <v>6.3</v>
      </c>
      <c r="E4" s="26">
        <v>6.4</v>
      </c>
      <c r="F4" s="26">
        <v>6.5</v>
      </c>
      <c r="G4" s="26">
        <v>6.6</v>
      </c>
      <c r="H4" s="26">
        <v>6.7</v>
      </c>
      <c r="I4" s="26">
        <v>6.8</v>
      </c>
      <c r="J4" s="26">
        <v>6.9</v>
      </c>
      <c r="K4" s="25">
        <v>7</v>
      </c>
      <c r="L4" s="25">
        <v>7.1</v>
      </c>
      <c r="M4" s="25">
        <v>7.2</v>
      </c>
      <c r="N4" s="25">
        <v>7.3</v>
      </c>
      <c r="O4" s="25">
        <v>7.4</v>
      </c>
      <c r="P4" s="25">
        <v>7.5</v>
      </c>
      <c r="Q4" s="25">
        <v>7.6</v>
      </c>
      <c r="R4" s="28">
        <v>8</v>
      </c>
      <c r="S4" s="28">
        <v>8.1</v>
      </c>
      <c r="T4" s="28">
        <v>8.1999999999999993</v>
      </c>
      <c r="U4" t="s">
        <v>23</v>
      </c>
      <c r="V4" t="s">
        <v>13</v>
      </c>
    </row>
    <row r="5" spans="1:22" x14ac:dyDescent="0.2">
      <c r="A5" s="20">
        <v>0</v>
      </c>
      <c r="B5" s="30"/>
      <c r="C5" s="30"/>
      <c r="D5" s="30"/>
      <c r="E5" s="30"/>
      <c r="F5" s="30"/>
      <c r="G5" s="30"/>
      <c r="H5" s="30"/>
      <c r="I5" s="30"/>
      <c r="J5" s="30"/>
      <c r="K5" s="31"/>
      <c r="L5" s="31"/>
      <c r="M5" s="31"/>
      <c r="N5" s="31"/>
      <c r="O5" s="31"/>
      <c r="P5" s="31"/>
      <c r="Q5" s="31"/>
      <c r="R5" s="32"/>
      <c r="S5" s="32"/>
      <c r="T5" s="32"/>
      <c r="U5" s="21"/>
      <c r="V5" s="21"/>
    </row>
    <row r="6" spans="1:22" x14ac:dyDescent="0.2">
      <c r="A6" s="20">
        <v>1</v>
      </c>
      <c r="B6" s="30"/>
      <c r="C6" s="30"/>
      <c r="D6" s="30"/>
      <c r="E6" s="30"/>
      <c r="F6" s="30"/>
      <c r="G6" s="30"/>
      <c r="H6" s="30"/>
      <c r="I6" s="30"/>
      <c r="J6" s="30"/>
      <c r="K6" s="31"/>
      <c r="L6" s="31"/>
      <c r="M6" s="31"/>
      <c r="N6" s="31"/>
      <c r="O6" s="31"/>
      <c r="P6" s="31"/>
      <c r="Q6" s="31"/>
      <c r="R6" s="32"/>
      <c r="S6" s="32"/>
      <c r="T6" s="32"/>
      <c r="U6" s="21"/>
      <c r="V6" s="21"/>
    </row>
    <row r="7" spans="1:22" x14ac:dyDescent="0.2">
      <c r="A7" s="20">
        <v>2</v>
      </c>
      <c r="B7" s="30"/>
      <c r="C7" s="30"/>
      <c r="D7" s="30">
        <v>1</v>
      </c>
      <c r="E7" s="30"/>
      <c r="F7" s="30"/>
      <c r="G7" s="30"/>
      <c r="H7" s="30"/>
      <c r="I7" s="30"/>
      <c r="J7" s="30"/>
      <c r="K7" s="31"/>
      <c r="L7" s="31"/>
      <c r="M7" s="31"/>
      <c r="N7" s="31"/>
      <c r="O7" s="31"/>
      <c r="P7" s="31"/>
      <c r="Q7" s="31"/>
      <c r="R7" s="32"/>
      <c r="S7" s="32"/>
      <c r="T7" s="32"/>
      <c r="U7" s="21"/>
      <c r="V7" s="21">
        <v>1</v>
      </c>
    </row>
    <row r="8" spans="1:22" x14ac:dyDescent="0.2">
      <c r="A8" s="20">
        <v>3</v>
      </c>
      <c r="B8" s="30"/>
      <c r="C8" s="30"/>
      <c r="D8" s="30"/>
      <c r="E8" s="30"/>
      <c r="F8" s="30"/>
      <c r="G8" s="30"/>
      <c r="H8" s="30"/>
      <c r="I8" s="30"/>
      <c r="J8" s="30"/>
      <c r="K8" s="31"/>
      <c r="L8" s="31"/>
      <c r="M8" s="31"/>
      <c r="N8" s="31"/>
      <c r="O8" s="31"/>
      <c r="P8" s="31"/>
      <c r="Q8" s="31"/>
      <c r="R8" s="32"/>
      <c r="S8" s="32"/>
      <c r="T8" s="32"/>
      <c r="U8" s="21"/>
      <c r="V8" s="21"/>
    </row>
    <row r="9" spans="1:22" x14ac:dyDescent="0.2">
      <c r="A9" s="20">
        <v>4</v>
      </c>
      <c r="B9" s="30">
        <v>1</v>
      </c>
      <c r="C9" s="30"/>
      <c r="D9" s="30"/>
      <c r="E9" s="30"/>
      <c r="F9" s="30"/>
      <c r="G9" s="30"/>
      <c r="H9" s="30"/>
      <c r="I9" s="30"/>
      <c r="J9" s="30"/>
      <c r="K9" s="31"/>
      <c r="L9" s="31"/>
      <c r="M9" s="31"/>
      <c r="N9" s="31"/>
      <c r="O9" s="31"/>
      <c r="P9" s="31"/>
      <c r="Q9" s="31"/>
      <c r="R9" s="32"/>
      <c r="S9" s="32"/>
      <c r="T9" s="32"/>
      <c r="U9" s="21"/>
      <c r="V9" s="21">
        <v>1</v>
      </c>
    </row>
    <row r="10" spans="1:22" x14ac:dyDescent="0.2">
      <c r="A10" s="20">
        <v>5</v>
      </c>
      <c r="B10" s="30"/>
      <c r="C10" s="30"/>
      <c r="D10" s="30"/>
      <c r="E10" s="30"/>
      <c r="F10" s="30"/>
      <c r="G10" s="30"/>
      <c r="H10" s="30"/>
      <c r="I10" s="30">
        <v>2</v>
      </c>
      <c r="J10" s="30"/>
      <c r="K10" s="31"/>
      <c r="L10" s="31"/>
      <c r="M10" s="31"/>
      <c r="N10" s="31"/>
      <c r="O10" s="31"/>
      <c r="P10" s="31"/>
      <c r="Q10" s="31"/>
      <c r="R10" s="32"/>
      <c r="S10" s="32"/>
      <c r="T10" s="32"/>
      <c r="U10" s="21"/>
      <c r="V10" s="21">
        <v>2</v>
      </c>
    </row>
    <row r="11" spans="1:22" x14ac:dyDescent="0.2">
      <c r="A11" s="20">
        <v>6</v>
      </c>
      <c r="B11" s="30"/>
      <c r="C11" s="30"/>
      <c r="D11" s="30"/>
      <c r="E11" s="30"/>
      <c r="F11" s="30"/>
      <c r="G11" s="30"/>
      <c r="H11" s="30"/>
      <c r="I11" s="30"/>
      <c r="J11" s="30">
        <v>2</v>
      </c>
      <c r="K11" s="31"/>
      <c r="L11" s="31"/>
      <c r="M11" s="31"/>
      <c r="N11" s="31"/>
      <c r="O11" s="31"/>
      <c r="P11" s="31"/>
      <c r="Q11" s="31"/>
      <c r="R11" s="32"/>
      <c r="S11" s="32"/>
      <c r="T11" s="32"/>
      <c r="U11" s="21"/>
      <c r="V11" s="21">
        <v>2</v>
      </c>
    </row>
    <row r="12" spans="1:22" x14ac:dyDescent="0.2">
      <c r="A12" s="20">
        <v>7</v>
      </c>
      <c r="B12" s="30"/>
      <c r="C12" s="30">
        <v>1</v>
      </c>
      <c r="D12" s="30"/>
      <c r="E12" s="30"/>
      <c r="F12" s="30"/>
      <c r="G12" s="30"/>
      <c r="H12" s="30"/>
      <c r="I12" s="30"/>
      <c r="J12" s="30"/>
      <c r="K12" s="31"/>
      <c r="L12" s="31"/>
      <c r="M12" s="31"/>
      <c r="N12" s="31"/>
      <c r="O12" s="31"/>
      <c r="P12" s="31"/>
      <c r="Q12" s="31"/>
      <c r="R12" s="32"/>
      <c r="S12" s="32"/>
      <c r="T12" s="32"/>
      <c r="U12" s="21"/>
      <c r="V12" s="21">
        <v>1</v>
      </c>
    </row>
    <row r="13" spans="1:22" x14ac:dyDescent="0.2">
      <c r="A13" s="20">
        <v>8</v>
      </c>
      <c r="B13" s="30"/>
      <c r="C13" s="30"/>
      <c r="D13" s="30"/>
      <c r="E13" s="30"/>
      <c r="F13" s="30"/>
      <c r="G13" s="30">
        <v>2</v>
      </c>
      <c r="H13" s="30"/>
      <c r="I13" s="30"/>
      <c r="J13" s="30"/>
      <c r="K13" s="31"/>
      <c r="L13" s="31"/>
      <c r="M13" s="31"/>
      <c r="N13" s="31"/>
      <c r="O13" s="31"/>
      <c r="P13" s="31"/>
      <c r="Q13" s="31"/>
      <c r="R13" s="32"/>
      <c r="S13" s="32"/>
      <c r="T13" s="32"/>
      <c r="U13" s="21"/>
      <c r="V13" s="21">
        <v>2</v>
      </c>
    </row>
    <row r="14" spans="1:22" x14ac:dyDescent="0.2">
      <c r="A14" s="20">
        <v>9</v>
      </c>
      <c r="B14" s="30"/>
      <c r="C14" s="30"/>
      <c r="D14" s="30"/>
      <c r="E14" s="30"/>
      <c r="F14" s="30"/>
      <c r="G14" s="30"/>
      <c r="H14" s="30"/>
      <c r="I14" s="30"/>
      <c r="J14" s="30"/>
      <c r="K14" s="31"/>
      <c r="L14" s="31"/>
      <c r="M14" s="31"/>
      <c r="N14" s="31"/>
      <c r="O14" s="31"/>
      <c r="P14" s="31"/>
      <c r="Q14" s="31">
        <v>6</v>
      </c>
      <c r="R14" s="32"/>
      <c r="S14" s="32"/>
      <c r="T14" s="32"/>
      <c r="U14" s="21"/>
      <c r="V14" s="21">
        <v>6</v>
      </c>
    </row>
    <row r="15" spans="1:22" x14ac:dyDescent="0.2">
      <c r="A15" s="20">
        <v>10</v>
      </c>
      <c r="B15" s="30"/>
      <c r="C15" s="30"/>
      <c r="D15" s="30"/>
      <c r="E15" s="30"/>
      <c r="F15" s="30"/>
      <c r="G15" s="30"/>
      <c r="H15" s="30"/>
      <c r="I15" s="30"/>
      <c r="J15" s="30"/>
      <c r="K15" s="31"/>
      <c r="L15" s="31"/>
      <c r="M15" s="31">
        <v>18</v>
      </c>
      <c r="N15" s="31"/>
      <c r="O15" s="31"/>
      <c r="P15" s="31"/>
      <c r="Q15" s="31"/>
      <c r="R15" s="32"/>
      <c r="S15" s="32"/>
      <c r="T15" s="32"/>
      <c r="U15" s="21"/>
      <c r="V15" s="21">
        <v>18</v>
      </c>
    </row>
    <row r="16" spans="1:22" x14ac:dyDescent="0.2">
      <c r="A16" s="20">
        <v>11</v>
      </c>
      <c r="B16" s="30">
        <v>1</v>
      </c>
      <c r="C16" s="30"/>
      <c r="D16" s="30"/>
      <c r="E16" s="30"/>
      <c r="F16" s="30"/>
      <c r="G16" s="30"/>
      <c r="H16" s="30"/>
      <c r="I16" s="30"/>
      <c r="J16" s="30"/>
      <c r="K16" s="31"/>
      <c r="L16" s="31"/>
      <c r="M16" s="31"/>
      <c r="N16" s="31"/>
      <c r="O16" s="31"/>
      <c r="P16" s="31"/>
      <c r="Q16" s="31"/>
      <c r="R16" s="32"/>
      <c r="S16" s="32"/>
      <c r="T16" s="32"/>
      <c r="U16" s="21"/>
      <c r="V16" s="21">
        <v>1</v>
      </c>
    </row>
    <row r="17" spans="1:22" x14ac:dyDescent="0.2">
      <c r="A17" s="20">
        <v>12</v>
      </c>
      <c r="B17" s="30"/>
      <c r="C17" s="30"/>
      <c r="D17" s="30"/>
      <c r="E17" s="30"/>
      <c r="F17" s="30"/>
      <c r="G17" s="30">
        <v>5</v>
      </c>
      <c r="H17" s="30"/>
      <c r="I17" s="30"/>
      <c r="J17" s="30"/>
      <c r="K17" s="31"/>
      <c r="L17" s="31"/>
      <c r="M17" s="31"/>
      <c r="N17" s="31"/>
      <c r="O17" s="31"/>
      <c r="P17" s="31"/>
      <c r="Q17" s="31"/>
      <c r="R17" s="32"/>
      <c r="S17" s="32"/>
      <c r="T17" s="32"/>
      <c r="U17" s="21"/>
      <c r="V17" s="21">
        <v>5</v>
      </c>
    </row>
    <row r="18" spans="1:22" x14ac:dyDescent="0.2">
      <c r="A18" s="20">
        <v>13</v>
      </c>
      <c r="B18" s="30"/>
      <c r="C18" s="30"/>
      <c r="D18" s="30"/>
      <c r="E18" s="30">
        <v>1</v>
      </c>
      <c r="F18" s="30"/>
      <c r="G18" s="30"/>
      <c r="H18" s="30"/>
      <c r="I18" s="30"/>
      <c r="J18" s="30"/>
      <c r="K18" s="31"/>
      <c r="L18" s="31"/>
      <c r="M18" s="31"/>
      <c r="N18" s="31"/>
      <c r="O18" s="31"/>
      <c r="P18" s="31"/>
      <c r="Q18" s="31"/>
      <c r="R18" s="32"/>
      <c r="S18" s="32"/>
      <c r="T18" s="32"/>
      <c r="U18" s="21"/>
      <c r="V18" s="21">
        <v>1</v>
      </c>
    </row>
    <row r="19" spans="1:22" x14ac:dyDescent="0.2">
      <c r="A19" s="20">
        <v>14</v>
      </c>
      <c r="B19" s="30"/>
      <c r="C19" s="30"/>
      <c r="D19" s="30">
        <v>2</v>
      </c>
      <c r="E19" s="30"/>
      <c r="F19" s="30"/>
      <c r="G19" s="30"/>
      <c r="H19" s="30"/>
      <c r="I19" s="30"/>
      <c r="J19" s="30"/>
      <c r="K19" s="31"/>
      <c r="L19" s="31"/>
      <c r="M19" s="31"/>
      <c r="N19" s="31"/>
      <c r="O19" s="31"/>
      <c r="P19" s="31"/>
      <c r="Q19" s="31"/>
      <c r="R19" s="32"/>
      <c r="S19" s="32"/>
      <c r="T19" s="32"/>
      <c r="U19" s="21"/>
      <c r="V19" s="21">
        <v>2</v>
      </c>
    </row>
    <row r="20" spans="1:22" x14ac:dyDescent="0.2">
      <c r="A20" s="20">
        <v>15</v>
      </c>
      <c r="B20" s="30"/>
      <c r="C20" s="30"/>
      <c r="D20" s="30"/>
      <c r="E20" s="30"/>
      <c r="F20" s="30"/>
      <c r="G20" s="30"/>
      <c r="H20" s="30"/>
      <c r="I20" s="30"/>
      <c r="J20" s="30"/>
      <c r="K20" s="31"/>
      <c r="L20" s="31"/>
      <c r="M20" s="31"/>
      <c r="N20" s="31"/>
      <c r="O20" s="31"/>
      <c r="P20" s="31"/>
      <c r="Q20" s="31"/>
      <c r="R20" s="32"/>
      <c r="S20" s="32">
        <v>5</v>
      </c>
      <c r="T20" s="32"/>
      <c r="U20" s="21"/>
      <c r="V20" s="21">
        <v>5</v>
      </c>
    </row>
    <row r="21" spans="1:22" x14ac:dyDescent="0.2">
      <c r="A21" s="20">
        <v>16</v>
      </c>
      <c r="B21" s="30"/>
      <c r="C21" s="30"/>
      <c r="D21" s="30"/>
      <c r="E21" s="30"/>
      <c r="F21" s="30"/>
      <c r="G21" s="30"/>
      <c r="H21" s="30"/>
      <c r="I21" s="30"/>
      <c r="J21" s="30"/>
      <c r="K21" s="31"/>
      <c r="L21" s="31"/>
      <c r="M21" s="31">
        <v>9</v>
      </c>
      <c r="N21" s="31"/>
      <c r="O21" s="31"/>
      <c r="P21" s="31"/>
      <c r="Q21" s="31"/>
      <c r="R21" s="32"/>
      <c r="S21" s="32"/>
      <c r="T21" s="32"/>
      <c r="U21" s="21"/>
      <c r="V21" s="21">
        <v>9</v>
      </c>
    </row>
    <row r="22" spans="1:22" x14ac:dyDescent="0.2">
      <c r="A22" s="20">
        <v>17</v>
      </c>
      <c r="B22" s="30"/>
      <c r="C22" s="30"/>
      <c r="D22" s="30"/>
      <c r="E22" s="30"/>
      <c r="F22" s="30"/>
      <c r="G22" s="30"/>
      <c r="H22" s="30"/>
      <c r="I22" s="30"/>
      <c r="J22" s="30"/>
      <c r="K22" s="31"/>
      <c r="L22" s="31"/>
      <c r="M22" s="31"/>
      <c r="N22" s="31"/>
      <c r="O22" s="31"/>
      <c r="P22" s="31"/>
      <c r="Q22" s="31">
        <v>3</v>
      </c>
      <c r="R22" s="32"/>
      <c r="S22" s="32"/>
      <c r="T22" s="32"/>
      <c r="U22" s="21"/>
      <c r="V22" s="21">
        <v>3</v>
      </c>
    </row>
    <row r="23" spans="1:22" x14ac:dyDescent="0.2">
      <c r="A23" s="20">
        <v>18</v>
      </c>
      <c r="B23" s="30"/>
      <c r="C23" s="30"/>
      <c r="D23" s="30"/>
      <c r="E23" s="30"/>
      <c r="F23" s="30"/>
      <c r="G23" s="30"/>
      <c r="H23" s="30"/>
      <c r="I23" s="30"/>
      <c r="J23" s="30"/>
      <c r="K23" s="31"/>
      <c r="L23" s="31"/>
      <c r="M23" s="31"/>
      <c r="N23" s="31"/>
      <c r="O23" s="31"/>
      <c r="P23" s="31">
        <v>2</v>
      </c>
      <c r="Q23" s="31"/>
      <c r="R23" s="32"/>
      <c r="S23" s="32"/>
      <c r="T23" s="32"/>
      <c r="U23" s="21"/>
      <c r="V23" s="21">
        <v>2</v>
      </c>
    </row>
    <row r="24" spans="1:22" x14ac:dyDescent="0.2">
      <c r="A24" s="20">
        <v>19</v>
      </c>
      <c r="B24" s="30"/>
      <c r="C24" s="30"/>
      <c r="D24" s="30"/>
      <c r="E24" s="30"/>
      <c r="F24" s="30"/>
      <c r="G24" s="30"/>
      <c r="H24" s="30"/>
      <c r="I24" s="30"/>
      <c r="J24" s="30"/>
      <c r="K24" s="31">
        <v>2</v>
      </c>
      <c r="L24" s="31"/>
      <c r="M24" s="31"/>
      <c r="N24" s="31"/>
      <c r="O24" s="31"/>
      <c r="P24" s="31"/>
      <c r="Q24" s="31"/>
      <c r="R24" s="32"/>
      <c r="S24" s="32"/>
      <c r="T24" s="32"/>
      <c r="U24" s="21"/>
      <c r="V24" s="21">
        <v>2</v>
      </c>
    </row>
    <row r="25" spans="1:22" x14ac:dyDescent="0.2">
      <c r="A25" s="20">
        <v>20</v>
      </c>
      <c r="B25" s="30"/>
      <c r="C25" s="30"/>
      <c r="D25" s="30"/>
      <c r="E25" s="30">
        <v>2</v>
      </c>
      <c r="F25" s="30"/>
      <c r="G25" s="30"/>
      <c r="H25" s="30"/>
      <c r="I25" s="30"/>
      <c r="J25" s="30"/>
      <c r="K25" s="31"/>
      <c r="L25" s="31"/>
      <c r="M25" s="31"/>
      <c r="N25" s="31"/>
      <c r="O25" s="31"/>
      <c r="P25" s="31"/>
      <c r="Q25" s="31"/>
      <c r="R25" s="32"/>
      <c r="S25" s="32"/>
      <c r="T25" s="32"/>
      <c r="U25" s="21"/>
      <c r="V25" s="21">
        <v>2</v>
      </c>
    </row>
    <row r="26" spans="1:22" x14ac:dyDescent="0.2">
      <c r="A26" s="20">
        <v>21</v>
      </c>
      <c r="B26" s="30"/>
      <c r="C26" s="30"/>
      <c r="D26" s="30"/>
      <c r="E26" s="30"/>
      <c r="F26" s="30"/>
      <c r="G26" s="30"/>
      <c r="H26" s="30"/>
      <c r="I26" s="30"/>
      <c r="J26" s="30"/>
      <c r="K26" s="31"/>
      <c r="L26" s="31"/>
      <c r="M26" s="31"/>
      <c r="N26" s="31">
        <v>3</v>
      </c>
      <c r="O26" s="31"/>
      <c r="P26" s="31"/>
      <c r="Q26" s="31"/>
      <c r="R26" s="32"/>
      <c r="S26" s="32"/>
      <c r="T26" s="32"/>
      <c r="U26" s="21"/>
      <c r="V26" s="21">
        <v>3</v>
      </c>
    </row>
    <row r="27" spans="1:22" x14ac:dyDescent="0.2">
      <c r="A27" s="20">
        <v>22</v>
      </c>
      <c r="B27" s="30"/>
      <c r="C27" s="30"/>
      <c r="D27" s="30"/>
      <c r="E27" s="30"/>
      <c r="F27" s="30"/>
      <c r="G27" s="30"/>
      <c r="H27" s="30"/>
      <c r="I27" s="30"/>
      <c r="J27" s="30"/>
      <c r="K27" s="31">
        <v>3</v>
      </c>
      <c r="L27" s="31"/>
      <c r="M27" s="31"/>
      <c r="N27" s="31"/>
      <c r="O27" s="31"/>
      <c r="P27" s="31"/>
      <c r="Q27" s="31"/>
      <c r="R27" s="32"/>
      <c r="S27" s="32"/>
      <c r="T27" s="32"/>
      <c r="U27" s="21"/>
      <c r="V27" s="21">
        <v>3</v>
      </c>
    </row>
    <row r="28" spans="1:22" x14ac:dyDescent="0.2">
      <c r="A28" s="20">
        <v>23</v>
      </c>
      <c r="B28" s="30"/>
      <c r="C28" s="30"/>
      <c r="D28" s="30"/>
      <c r="E28" s="30"/>
      <c r="F28" s="30"/>
      <c r="G28" s="30"/>
      <c r="H28" s="30"/>
      <c r="I28" s="30"/>
      <c r="J28" s="30"/>
      <c r="K28" s="31"/>
      <c r="L28" s="31"/>
      <c r="M28" s="31"/>
      <c r="N28" s="31"/>
      <c r="O28" s="31">
        <v>3</v>
      </c>
      <c r="P28" s="31"/>
      <c r="Q28" s="31"/>
      <c r="R28" s="32"/>
      <c r="S28" s="32"/>
      <c r="T28" s="32"/>
      <c r="U28" s="21"/>
      <c r="V28" s="21">
        <v>3</v>
      </c>
    </row>
    <row r="29" spans="1:22" x14ac:dyDescent="0.2">
      <c r="A29" s="20">
        <v>24</v>
      </c>
      <c r="B29" s="30"/>
      <c r="C29" s="30"/>
      <c r="D29" s="30"/>
      <c r="E29" s="30"/>
      <c r="F29" s="30"/>
      <c r="G29" s="30"/>
      <c r="H29" s="30"/>
      <c r="I29" s="30"/>
      <c r="J29" s="30"/>
      <c r="K29" s="31"/>
      <c r="L29" s="31"/>
      <c r="M29" s="31"/>
      <c r="N29" s="31"/>
      <c r="O29" s="31"/>
      <c r="P29" s="31"/>
      <c r="Q29" s="31"/>
      <c r="R29" s="32"/>
      <c r="S29" s="32"/>
      <c r="T29" s="32"/>
      <c r="U29" s="21"/>
      <c r="V29" s="21"/>
    </row>
    <row r="30" spans="1:22" x14ac:dyDescent="0.2">
      <c r="A30" s="20">
        <v>25</v>
      </c>
      <c r="B30" s="30"/>
      <c r="C30" s="30"/>
      <c r="D30" s="30"/>
      <c r="E30" s="30"/>
      <c r="F30" s="30"/>
      <c r="G30" s="30"/>
      <c r="H30" s="30"/>
      <c r="I30" s="30"/>
      <c r="J30" s="30"/>
      <c r="K30" s="31"/>
      <c r="L30" s="31"/>
      <c r="M30" s="31"/>
      <c r="N30" s="31"/>
      <c r="O30" s="31"/>
      <c r="P30" s="31"/>
      <c r="Q30" s="31"/>
      <c r="R30" s="32">
        <v>2</v>
      </c>
      <c r="S30" s="32"/>
      <c r="T30" s="32"/>
      <c r="U30" s="21"/>
      <c r="V30" s="21">
        <v>2</v>
      </c>
    </row>
    <row r="31" spans="1:22" x14ac:dyDescent="0.2">
      <c r="A31" s="20">
        <v>26</v>
      </c>
      <c r="B31" s="30"/>
      <c r="C31" s="30"/>
      <c r="D31" s="30"/>
      <c r="E31" s="30"/>
      <c r="F31" s="30"/>
      <c r="G31" s="30"/>
      <c r="H31" s="30"/>
      <c r="I31" s="30"/>
      <c r="J31" s="30"/>
      <c r="K31" s="31"/>
      <c r="L31" s="31"/>
      <c r="M31" s="31"/>
      <c r="N31" s="31"/>
      <c r="O31" s="31"/>
      <c r="P31" s="31"/>
      <c r="Q31" s="31"/>
      <c r="R31" s="32"/>
      <c r="S31" s="32"/>
      <c r="T31" s="32"/>
      <c r="U31" s="21"/>
      <c r="V31" s="21"/>
    </row>
    <row r="32" spans="1:22" x14ac:dyDescent="0.2">
      <c r="A32" s="20">
        <v>27</v>
      </c>
      <c r="B32" s="30"/>
      <c r="C32" s="30"/>
      <c r="D32" s="30"/>
      <c r="E32" s="30"/>
      <c r="F32" s="30">
        <v>2</v>
      </c>
      <c r="G32" s="30"/>
      <c r="H32" s="30"/>
      <c r="I32" s="30"/>
      <c r="J32" s="30"/>
      <c r="K32" s="31"/>
      <c r="L32" s="31"/>
      <c r="M32" s="31"/>
      <c r="N32" s="31"/>
      <c r="O32" s="31"/>
      <c r="P32" s="31"/>
      <c r="Q32" s="31"/>
      <c r="R32" s="32"/>
      <c r="S32" s="32"/>
      <c r="T32" s="32"/>
      <c r="U32" s="21"/>
      <c r="V32" s="21">
        <v>2</v>
      </c>
    </row>
    <row r="33" spans="1:22" x14ac:dyDescent="0.2">
      <c r="A33" s="20">
        <v>28</v>
      </c>
      <c r="B33" s="30"/>
      <c r="C33" s="30"/>
      <c r="D33" s="30"/>
      <c r="E33" s="30"/>
      <c r="F33" s="30"/>
      <c r="G33" s="30"/>
      <c r="H33" s="30"/>
      <c r="I33" s="30"/>
      <c r="J33" s="30"/>
      <c r="K33" s="31"/>
      <c r="L33" s="31"/>
      <c r="M33" s="31"/>
      <c r="N33" s="31"/>
      <c r="O33" s="31"/>
      <c r="P33" s="31"/>
      <c r="Q33" s="31"/>
      <c r="R33" s="32"/>
      <c r="S33" s="32"/>
      <c r="T33" s="32"/>
      <c r="U33" s="21"/>
      <c r="V33" s="21"/>
    </row>
    <row r="34" spans="1:22" x14ac:dyDescent="0.2">
      <c r="A34" s="20">
        <v>29</v>
      </c>
      <c r="B34" s="30"/>
      <c r="C34" s="30"/>
      <c r="D34" s="30"/>
      <c r="E34" s="30"/>
      <c r="F34" s="30"/>
      <c r="G34" s="30"/>
      <c r="H34" s="30"/>
      <c r="I34" s="30"/>
      <c r="J34" s="30"/>
      <c r="K34" s="31"/>
      <c r="L34" s="31"/>
      <c r="M34" s="31"/>
      <c r="N34" s="31"/>
      <c r="O34" s="31"/>
      <c r="P34" s="31"/>
      <c r="Q34" s="31"/>
      <c r="R34" s="32"/>
      <c r="S34" s="32"/>
      <c r="T34" s="32"/>
      <c r="U34" s="21"/>
      <c r="V34" s="21"/>
    </row>
    <row r="35" spans="1:22" x14ac:dyDescent="0.2">
      <c r="A35" s="20">
        <v>30</v>
      </c>
      <c r="B35" s="30"/>
      <c r="C35" s="30"/>
      <c r="D35" s="30"/>
      <c r="E35" s="30"/>
      <c r="F35" s="30"/>
      <c r="G35" s="30">
        <v>1</v>
      </c>
      <c r="H35" s="30"/>
      <c r="I35" s="30"/>
      <c r="J35" s="30"/>
      <c r="K35" s="31"/>
      <c r="L35" s="31"/>
      <c r="M35" s="31"/>
      <c r="N35" s="31"/>
      <c r="O35" s="31"/>
      <c r="P35" s="31"/>
      <c r="Q35" s="31"/>
      <c r="R35" s="32"/>
      <c r="S35" s="32"/>
      <c r="T35" s="32"/>
      <c r="U35" s="21"/>
      <c r="V35" s="21">
        <v>1</v>
      </c>
    </row>
    <row r="36" spans="1:22" x14ac:dyDescent="0.2">
      <c r="A36" s="20">
        <v>31</v>
      </c>
      <c r="B36" s="30"/>
      <c r="C36" s="30"/>
      <c r="D36" s="30"/>
      <c r="E36" s="30"/>
      <c r="F36" s="30"/>
      <c r="G36" s="30"/>
      <c r="H36" s="30"/>
      <c r="I36" s="30"/>
      <c r="J36" s="30"/>
      <c r="K36" s="31"/>
      <c r="L36" s="31"/>
      <c r="M36" s="31"/>
      <c r="N36" s="31"/>
      <c r="O36" s="31"/>
      <c r="P36" s="31"/>
      <c r="Q36" s="31"/>
      <c r="R36" s="32"/>
      <c r="S36" s="32"/>
      <c r="T36" s="32"/>
      <c r="U36" s="21"/>
      <c r="V36" s="21"/>
    </row>
    <row r="37" spans="1:22" x14ac:dyDescent="0.2">
      <c r="A37" s="20">
        <v>32</v>
      </c>
      <c r="B37" s="30">
        <v>1</v>
      </c>
      <c r="C37" s="30"/>
      <c r="D37" s="30"/>
      <c r="E37" s="30"/>
      <c r="F37" s="30"/>
      <c r="G37" s="30"/>
      <c r="H37" s="30"/>
      <c r="I37" s="30"/>
      <c r="J37" s="30"/>
      <c r="K37" s="31"/>
      <c r="L37" s="31"/>
      <c r="M37" s="31"/>
      <c r="N37" s="31"/>
      <c r="O37" s="31"/>
      <c r="P37" s="31"/>
      <c r="Q37" s="31"/>
      <c r="R37" s="32"/>
      <c r="S37" s="32"/>
      <c r="T37" s="32"/>
      <c r="U37" s="21"/>
      <c r="V37" s="21">
        <v>1</v>
      </c>
    </row>
    <row r="38" spans="1:22" x14ac:dyDescent="0.2">
      <c r="A38" s="20">
        <v>33</v>
      </c>
      <c r="B38" s="30"/>
      <c r="C38" s="30"/>
      <c r="D38" s="30"/>
      <c r="E38" s="30"/>
      <c r="F38" s="30">
        <v>2</v>
      </c>
      <c r="G38" s="30"/>
      <c r="H38" s="30"/>
      <c r="I38" s="30"/>
      <c r="J38" s="30"/>
      <c r="K38" s="31"/>
      <c r="L38" s="31"/>
      <c r="M38" s="31"/>
      <c r="N38" s="31"/>
      <c r="O38" s="31"/>
      <c r="P38" s="31"/>
      <c r="Q38" s="31"/>
      <c r="R38" s="32"/>
      <c r="S38" s="32"/>
      <c r="T38" s="32"/>
      <c r="U38" s="21"/>
      <c r="V38" s="21">
        <v>2</v>
      </c>
    </row>
    <row r="39" spans="1:22" x14ac:dyDescent="0.2">
      <c r="A39" s="20">
        <v>34</v>
      </c>
      <c r="B39" s="30"/>
      <c r="C39" s="30"/>
      <c r="D39" s="30"/>
      <c r="E39" s="30"/>
      <c r="F39" s="30"/>
      <c r="G39" s="30"/>
      <c r="H39" s="30"/>
      <c r="I39" s="30"/>
      <c r="J39" s="30"/>
      <c r="K39" s="31"/>
      <c r="L39" s="31"/>
      <c r="M39" s="31">
        <v>1</v>
      </c>
      <c r="N39" s="31"/>
      <c r="O39" s="31"/>
      <c r="P39" s="31"/>
      <c r="Q39" s="31"/>
      <c r="R39" s="32"/>
      <c r="S39" s="32"/>
      <c r="T39" s="32"/>
      <c r="U39" s="21"/>
      <c r="V39" s="21">
        <v>1</v>
      </c>
    </row>
    <row r="40" spans="1:22" x14ac:dyDescent="0.2">
      <c r="A40" s="20">
        <v>35</v>
      </c>
      <c r="B40" s="30"/>
      <c r="C40" s="30"/>
      <c r="D40" s="30"/>
      <c r="E40" s="30"/>
      <c r="F40" s="30"/>
      <c r="G40" s="30"/>
      <c r="H40" s="30"/>
      <c r="I40" s="30"/>
      <c r="J40" s="30"/>
      <c r="K40" s="31">
        <v>2</v>
      </c>
      <c r="L40" s="31"/>
      <c r="M40" s="31"/>
      <c r="N40" s="31"/>
      <c r="O40" s="31"/>
      <c r="P40" s="31"/>
      <c r="Q40" s="31"/>
      <c r="R40" s="32"/>
      <c r="S40" s="32"/>
      <c r="T40" s="32"/>
      <c r="U40" s="21"/>
      <c r="V40" s="21">
        <v>2</v>
      </c>
    </row>
    <row r="41" spans="1:22" x14ac:dyDescent="0.2">
      <c r="A41" s="20">
        <v>36</v>
      </c>
      <c r="B41" s="30"/>
      <c r="C41" s="30"/>
      <c r="D41" s="30"/>
      <c r="E41" s="30">
        <v>1</v>
      </c>
      <c r="F41" s="30"/>
      <c r="G41" s="30"/>
      <c r="H41" s="30"/>
      <c r="I41" s="30"/>
      <c r="J41" s="30"/>
      <c r="K41" s="31"/>
      <c r="L41" s="31"/>
      <c r="M41" s="31"/>
      <c r="N41" s="31"/>
      <c r="O41" s="31"/>
      <c r="P41" s="31"/>
      <c r="Q41" s="31"/>
      <c r="R41" s="32"/>
      <c r="S41" s="32"/>
      <c r="T41" s="32"/>
      <c r="U41" s="21"/>
      <c r="V41" s="21">
        <v>1</v>
      </c>
    </row>
    <row r="42" spans="1:22" x14ac:dyDescent="0.2">
      <c r="A42" s="20">
        <v>37</v>
      </c>
      <c r="B42" s="30"/>
      <c r="C42" s="30"/>
      <c r="D42" s="30"/>
      <c r="E42" s="30"/>
      <c r="F42" s="30"/>
      <c r="G42" s="30"/>
      <c r="H42" s="30"/>
      <c r="I42" s="30"/>
      <c r="J42" s="30"/>
      <c r="K42" s="31"/>
      <c r="L42" s="31"/>
      <c r="M42" s="31"/>
      <c r="N42" s="31"/>
      <c r="O42" s="31"/>
      <c r="P42" s="31"/>
      <c r="Q42" s="31"/>
      <c r="R42" s="32"/>
      <c r="S42" s="32"/>
      <c r="T42" s="32"/>
      <c r="U42" s="21"/>
      <c r="V42" s="21"/>
    </row>
    <row r="43" spans="1:22" x14ac:dyDescent="0.2">
      <c r="A43" s="20">
        <v>38</v>
      </c>
      <c r="B43" s="30"/>
      <c r="C43" s="30"/>
      <c r="D43" s="30"/>
      <c r="E43" s="30"/>
      <c r="F43" s="30"/>
      <c r="G43" s="30"/>
      <c r="H43" s="30"/>
      <c r="I43" s="30"/>
      <c r="J43" s="30"/>
      <c r="K43" s="31"/>
      <c r="L43" s="31"/>
      <c r="M43" s="31"/>
      <c r="N43" s="31"/>
      <c r="O43" s="31"/>
      <c r="P43" s="31"/>
      <c r="Q43" s="31"/>
      <c r="R43" s="32"/>
      <c r="S43" s="32"/>
      <c r="T43" s="32"/>
      <c r="U43" s="21"/>
      <c r="V43" s="21"/>
    </row>
    <row r="44" spans="1:22" x14ac:dyDescent="0.2">
      <c r="A44" s="20">
        <v>39</v>
      </c>
      <c r="B44" s="30"/>
      <c r="C44" s="30"/>
      <c r="D44" s="30"/>
      <c r="E44" s="30"/>
      <c r="F44" s="30"/>
      <c r="G44" s="30"/>
      <c r="H44" s="30"/>
      <c r="I44" s="30"/>
      <c r="J44" s="30"/>
      <c r="K44" s="31"/>
      <c r="L44" s="31"/>
      <c r="M44" s="31"/>
      <c r="N44" s="31"/>
      <c r="O44" s="31">
        <v>1</v>
      </c>
      <c r="P44" s="31"/>
      <c r="Q44" s="31"/>
      <c r="R44" s="32"/>
      <c r="S44" s="32"/>
      <c r="T44" s="32"/>
      <c r="U44" s="21"/>
      <c r="V44" s="21">
        <v>1</v>
      </c>
    </row>
    <row r="45" spans="1:22" x14ac:dyDescent="0.2">
      <c r="A45" s="20">
        <v>40</v>
      </c>
      <c r="B45" s="30"/>
      <c r="C45" s="30"/>
      <c r="D45" s="30"/>
      <c r="E45" s="30"/>
      <c r="F45" s="30"/>
      <c r="G45" s="30"/>
      <c r="H45" s="30"/>
      <c r="I45" s="30"/>
      <c r="J45" s="30"/>
      <c r="K45" s="31"/>
      <c r="L45" s="31">
        <v>1</v>
      </c>
      <c r="M45" s="31"/>
      <c r="N45" s="31"/>
      <c r="O45" s="31"/>
      <c r="P45" s="31"/>
      <c r="Q45" s="31"/>
      <c r="R45" s="32"/>
      <c r="S45" s="32"/>
      <c r="T45" s="32"/>
      <c r="U45" s="21"/>
      <c r="V45" s="21">
        <v>1</v>
      </c>
    </row>
    <row r="46" spans="1:22" x14ac:dyDescent="0.2">
      <c r="A46" s="20">
        <v>41</v>
      </c>
      <c r="B46" s="33"/>
      <c r="C46" s="33"/>
      <c r="D46" s="33"/>
      <c r="E46" s="33"/>
      <c r="F46" s="33"/>
      <c r="G46" s="33"/>
      <c r="H46" s="33"/>
      <c r="I46" s="33"/>
      <c r="J46" s="33"/>
      <c r="K46" s="34"/>
      <c r="L46" s="34"/>
      <c r="M46" s="34"/>
      <c r="N46" s="34"/>
      <c r="O46" s="34"/>
      <c r="P46" s="34"/>
      <c r="Q46" s="34"/>
      <c r="R46" s="35"/>
      <c r="S46" s="35"/>
      <c r="T46" s="35"/>
      <c r="U46" s="21"/>
      <c r="V46" s="21"/>
    </row>
    <row r="47" spans="1:22" x14ac:dyDescent="0.2">
      <c r="A47" s="20">
        <v>42</v>
      </c>
      <c r="B47" s="33"/>
      <c r="C47" s="33"/>
      <c r="D47" s="33"/>
      <c r="E47" s="33"/>
      <c r="F47" s="33"/>
      <c r="G47" s="33"/>
      <c r="H47" s="33"/>
      <c r="I47" s="33"/>
      <c r="J47" s="33"/>
      <c r="K47" s="34"/>
      <c r="L47" s="34"/>
      <c r="M47" s="34"/>
      <c r="N47" s="34"/>
      <c r="O47" s="34"/>
      <c r="P47" s="34"/>
      <c r="Q47" s="34"/>
      <c r="R47" s="35"/>
      <c r="S47" s="35"/>
      <c r="T47" s="35"/>
      <c r="U47" s="21"/>
      <c r="V47" s="21"/>
    </row>
    <row r="48" spans="1:22" x14ac:dyDescent="0.2">
      <c r="A48" s="20">
        <v>43</v>
      </c>
      <c r="B48" s="33"/>
      <c r="C48" s="33"/>
      <c r="D48" s="33"/>
      <c r="E48" s="33"/>
      <c r="F48" s="33"/>
      <c r="G48" s="33"/>
      <c r="H48" s="33"/>
      <c r="I48" s="33"/>
      <c r="J48" s="33"/>
      <c r="K48" s="34"/>
      <c r="L48" s="34"/>
      <c r="M48" s="34"/>
      <c r="N48" s="34"/>
      <c r="O48" s="34"/>
      <c r="P48" s="34"/>
      <c r="Q48" s="34"/>
      <c r="R48" s="35"/>
      <c r="S48" s="35"/>
      <c r="T48" s="35"/>
      <c r="U48" s="21"/>
      <c r="V48" s="21"/>
    </row>
    <row r="49" spans="1:22" x14ac:dyDescent="0.2">
      <c r="A49" s="20">
        <v>44</v>
      </c>
      <c r="B49" s="33"/>
      <c r="C49" s="33"/>
      <c r="D49" s="33"/>
      <c r="E49" s="33"/>
      <c r="F49" s="33"/>
      <c r="G49" s="33"/>
      <c r="H49" s="33"/>
      <c r="I49" s="33"/>
      <c r="J49" s="33"/>
      <c r="K49" s="34"/>
      <c r="L49" s="34"/>
      <c r="M49" s="34"/>
      <c r="N49" s="34"/>
      <c r="O49" s="34"/>
      <c r="P49" s="34"/>
      <c r="Q49" s="34"/>
      <c r="R49" s="35"/>
      <c r="S49" s="35"/>
      <c r="T49" s="35"/>
      <c r="U49" s="21"/>
      <c r="V49" s="21"/>
    </row>
    <row r="50" spans="1:22" x14ac:dyDescent="0.2">
      <c r="A50" s="20">
        <v>45</v>
      </c>
      <c r="B50" s="33"/>
      <c r="C50" s="33"/>
      <c r="D50" s="33"/>
      <c r="E50" s="33"/>
      <c r="F50" s="33"/>
      <c r="G50" s="33"/>
      <c r="H50" s="33">
        <v>2</v>
      </c>
      <c r="I50" s="33"/>
      <c r="J50" s="33"/>
      <c r="K50" s="34"/>
      <c r="L50" s="34"/>
      <c r="M50" s="34"/>
      <c r="N50" s="34"/>
      <c r="O50" s="34"/>
      <c r="P50" s="34"/>
      <c r="Q50" s="34"/>
      <c r="R50" s="35"/>
      <c r="S50" s="35"/>
      <c r="T50" s="35"/>
      <c r="U50" s="21"/>
      <c r="V50" s="21">
        <v>2</v>
      </c>
    </row>
    <row r="51" spans="1:22" x14ac:dyDescent="0.2">
      <c r="A51" s="20">
        <v>46</v>
      </c>
      <c r="B51" s="33"/>
      <c r="C51" s="33"/>
      <c r="D51" s="33"/>
      <c r="E51" s="33"/>
      <c r="F51" s="33"/>
      <c r="G51" s="33"/>
      <c r="H51" s="33"/>
      <c r="I51" s="33"/>
      <c r="J51" s="33"/>
      <c r="K51" s="34"/>
      <c r="L51" s="34"/>
      <c r="M51" s="34"/>
      <c r="N51" s="34"/>
      <c r="O51" s="34"/>
      <c r="P51" s="34"/>
      <c r="Q51" s="34"/>
      <c r="R51" s="35"/>
      <c r="S51" s="35"/>
      <c r="T51" s="35">
        <v>1</v>
      </c>
      <c r="U51" s="21"/>
      <c r="V51" s="21">
        <v>1</v>
      </c>
    </row>
    <row r="52" spans="1:22" x14ac:dyDescent="0.2">
      <c r="A52" s="20">
        <v>47</v>
      </c>
      <c r="B52" s="33"/>
      <c r="C52" s="33"/>
      <c r="D52" s="33"/>
      <c r="E52" s="33"/>
      <c r="F52" s="33"/>
      <c r="G52" s="33"/>
      <c r="H52" s="33">
        <v>1</v>
      </c>
      <c r="I52" s="33"/>
      <c r="J52" s="33"/>
      <c r="K52" s="34"/>
      <c r="L52" s="34"/>
      <c r="M52" s="34"/>
      <c r="N52" s="34"/>
      <c r="O52" s="34"/>
      <c r="P52" s="34"/>
      <c r="Q52" s="34"/>
      <c r="R52" s="35"/>
      <c r="S52" s="35"/>
      <c r="T52" s="35"/>
      <c r="U52" s="21"/>
      <c r="V52" s="21">
        <v>1</v>
      </c>
    </row>
    <row r="53" spans="1:22" x14ac:dyDescent="0.2">
      <c r="A53" s="20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4"/>
      <c r="L53" s="34"/>
      <c r="M53" s="34"/>
      <c r="N53" s="34"/>
      <c r="O53" s="34"/>
      <c r="P53" s="34"/>
      <c r="Q53" s="34"/>
      <c r="R53" s="35"/>
      <c r="S53" s="35"/>
      <c r="T53" s="35"/>
      <c r="U53" s="21"/>
      <c r="V53" s="21"/>
    </row>
    <row r="54" spans="1:22" x14ac:dyDescent="0.2">
      <c r="A54" s="20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4"/>
      <c r="L54" s="34"/>
      <c r="M54" s="34"/>
      <c r="N54" s="34"/>
      <c r="O54" s="34"/>
      <c r="P54" s="34"/>
      <c r="Q54" s="34"/>
      <c r="R54" s="35"/>
      <c r="S54" s="35"/>
      <c r="T54" s="35"/>
      <c r="U54" s="21"/>
      <c r="V54" s="21"/>
    </row>
    <row r="55" spans="1:22" x14ac:dyDescent="0.2">
      <c r="A55" s="20">
        <v>50</v>
      </c>
      <c r="B55" s="33"/>
      <c r="C55" s="33"/>
      <c r="D55" s="33"/>
      <c r="E55" s="33"/>
      <c r="F55" s="33"/>
      <c r="G55" s="33"/>
      <c r="H55" s="33"/>
      <c r="I55" s="33">
        <v>2</v>
      </c>
      <c r="J55" s="33"/>
      <c r="K55" s="34"/>
      <c r="L55" s="34"/>
      <c r="M55" s="34"/>
      <c r="N55" s="34"/>
      <c r="O55" s="34"/>
      <c r="P55" s="34"/>
      <c r="Q55" s="34"/>
      <c r="R55" s="35"/>
      <c r="S55" s="35"/>
      <c r="T55" s="35"/>
      <c r="U55" s="21"/>
      <c r="V55" s="21">
        <v>2</v>
      </c>
    </row>
    <row r="56" spans="1:22" x14ac:dyDescent="0.2">
      <c r="A56" s="20">
        <v>51</v>
      </c>
      <c r="B56" s="37"/>
      <c r="C56" s="37"/>
      <c r="D56" s="37"/>
      <c r="E56" s="37"/>
      <c r="F56" s="37"/>
      <c r="G56" s="37"/>
      <c r="H56" s="37"/>
      <c r="I56" s="37"/>
      <c r="J56" s="37"/>
      <c r="K56" s="38"/>
      <c r="L56" s="38">
        <v>1</v>
      </c>
      <c r="M56" s="38"/>
      <c r="N56" s="38"/>
      <c r="O56" s="38"/>
      <c r="P56" s="38"/>
      <c r="Q56" s="38"/>
      <c r="R56" s="36"/>
      <c r="S56" s="36"/>
      <c r="T56" s="36"/>
      <c r="U56" s="21"/>
      <c r="V56" s="21">
        <v>1</v>
      </c>
    </row>
    <row r="57" spans="1:22" x14ac:dyDescent="0.2">
      <c r="A57" s="20">
        <v>52</v>
      </c>
      <c r="B57" s="37"/>
      <c r="C57" s="37"/>
      <c r="D57" s="37"/>
      <c r="E57" s="37"/>
      <c r="F57" s="37"/>
      <c r="G57" s="37"/>
      <c r="H57" s="37"/>
      <c r="I57" s="37"/>
      <c r="J57" s="37"/>
      <c r="K57" s="38"/>
      <c r="L57" s="38"/>
      <c r="M57" s="38"/>
      <c r="N57" s="38"/>
      <c r="O57" s="38"/>
      <c r="P57" s="38"/>
      <c r="Q57" s="38"/>
      <c r="R57" s="36"/>
      <c r="S57" s="36"/>
      <c r="T57" s="36"/>
      <c r="U57" s="21"/>
      <c r="V57" s="21"/>
    </row>
    <row r="58" spans="1:22" x14ac:dyDescent="0.2">
      <c r="A58" s="20">
        <v>53</v>
      </c>
      <c r="B58" s="37"/>
      <c r="C58" s="37"/>
      <c r="D58" s="37"/>
      <c r="E58" s="37"/>
      <c r="F58" s="37"/>
      <c r="G58" s="37">
        <v>1</v>
      </c>
      <c r="H58" s="37"/>
      <c r="I58" s="37"/>
      <c r="J58" s="37"/>
      <c r="K58" s="38"/>
      <c r="L58" s="38"/>
      <c r="M58" s="38"/>
      <c r="N58" s="38"/>
      <c r="O58" s="38"/>
      <c r="P58" s="38"/>
      <c r="Q58" s="38"/>
      <c r="R58" s="36"/>
      <c r="S58" s="36"/>
      <c r="T58" s="36"/>
      <c r="U58" s="21"/>
      <c r="V58" s="21">
        <v>1</v>
      </c>
    </row>
    <row r="59" spans="1:22" x14ac:dyDescent="0.2">
      <c r="A59" s="20">
        <v>54</v>
      </c>
      <c r="B59" s="37"/>
      <c r="C59" s="37"/>
      <c r="D59" s="37"/>
      <c r="E59" s="37"/>
      <c r="F59" s="37">
        <v>2</v>
      </c>
      <c r="G59" s="37"/>
      <c r="H59" s="37"/>
      <c r="I59" s="37"/>
      <c r="J59" s="37"/>
      <c r="K59" s="38"/>
      <c r="L59" s="38"/>
      <c r="M59" s="38"/>
      <c r="N59" s="38"/>
      <c r="O59" s="38"/>
      <c r="P59" s="38"/>
      <c r="Q59" s="38"/>
      <c r="R59" s="36"/>
      <c r="S59" s="36"/>
      <c r="T59" s="36"/>
      <c r="U59" s="21"/>
      <c r="V59" s="21">
        <v>2</v>
      </c>
    </row>
    <row r="60" spans="1:22" x14ac:dyDescent="0.2">
      <c r="A60" s="20">
        <v>55</v>
      </c>
      <c r="B60" s="37"/>
      <c r="C60" s="37"/>
      <c r="D60" s="37"/>
      <c r="E60" s="37"/>
      <c r="F60" s="37"/>
      <c r="G60" s="37">
        <v>1</v>
      </c>
      <c r="H60" s="37"/>
      <c r="I60" s="37"/>
      <c r="J60" s="37"/>
      <c r="K60" s="38"/>
      <c r="L60" s="38"/>
      <c r="M60" s="38"/>
      <c r="N60" s="38"/>
      <c r="O60" s="38"/>
      <c r="P60" s="38"/>
      <c r="Q60" s="38"/>
      <c r="R60" s="36"/>
      <c r="S60" s="36"/>
      <c r="T60" s="36"/>
      <c r="U60" s="21"/>
      <c r="V60" s="21">
        <v>1</v>
      </c>
    </row>
    <row r="61" spans="1:22" x14ac:dyDescent="0.2">
      <c r="A61" s="20">
        <v>56</v>
      </c>
      <c r="B61" s="37"/>
      <c r="C61" s="37"/>
      <c r="D61" s="37"/>
      <c r="E61" s="37"/>
      <c r="F61" s="37"/>
      <c r="G61" s="37"/>
      <c r="H61" s="37"/>
      <c r="I61" s="37"/>
      <c r="J61" s="37"/>
      <c r="K61" s="38"/>
      <c r="L61" s="38"/>
      <c r="M61" s="38"/>
      <c r="N61" s="38"/>
      <c r="O61" s="38"/>
      <c r="P61" s="38"/>
      <c r="Q61" s="38"/>
      <c r="R61" s="36"/>
      <c r="S61" s="36"/>
      <c r="T61" s="36"/>
      <c r="U61" s="21"/>
      <c r="V61" s="21"/>
    </row>
    <row r="62" spans="1:22" x14ac:dyDescent="0.2">
      <c r="A62" s="20">
        <v>57</v>
      </c>
      <c r="B62" s="37"/>
      <c r="C62" s="37"/>
      <c r="D62" s="37"/>
      <c r="E62" s="37"/>
      <c r="F62" s="37"/>
      <c r="G62" s="37"/>
      <c r="H62" s="37"/>
      <c r="I62" s="37"/>
      <c r="J62" s="37">
        <v>1</v>
      </c>
      <c r="K62" s="38"/>
      <c r="L62" s="38"/>
      <c r="M62" s="38"/>
      <c r="N62" s="38"/>
      <c r="O62" s="38"/>
      <c r="P62" s="38"/>
      <c r="Q62" s="38"/>
      <c r="R62" s="36"/>
      <c r="S62" s="36"/>
      <c r="T62" s="36"/>
      <c r="U62" s="21"/>
      <c r="V62" s="21">
        <v>1</v>
      </c>
    </row>
    <row r="63" spans="1:22" x14ac:dyDescent="0.2">
      <c r="A63" s="20">
        <v>58</v>
      </c>
      <c r="B63" s="37"/>
      <c r="C63" s="37"/>
      <c r="D63" s="37"/>
      <c r="E63" s="37"/>
      <c r="F63" s="37"/>
      <c r="G63" s="37"/>
      <c r="H63" s="37"/>
      <c r="I63" s="37"/>
      <c r="J63" s="37"/>
      <c r="K63" s="38"/>
      <c r="L63" s="38"/>
      <c r="M63" s="38"/>
      <c r="N63" s="38"/>
      <c r="O63" s="38"/>
      <c r="P63" s="38"/>
      <c r="Q63" s="38"/>
      <c r="R63" s="36"/>
      <c r="S63" s="36"/>
      <c r="T63" s="36"/>
      <c r="U63" s="21"/>
      <c r="V63" s="21"/>
    </row>
    <row r="64" spans="1:22" x14ac:dyDescent="0.2">
      <c r="A64" s="20">
        <v>59</v>
      </c>
      <c r="B64" s="37"/>
      <c r="C64" s="37"/>
      <c r="D64" s="37"/>
      <c r="E64" s="37"/>
      <c r="F64" s="37"/>
      <c r="G64" s="37"/>
      <c r="H64" s="37"/>
      <c r="I64" s="37"/>
      <c r="J64" s="37"/>
      <c r="K64" s="38"/>
      <c r="L64" s="38"/>
      <c r="M64" s="38"/>
      <c r="N64" s="38"/>
      <c r="O64" s="38"/>
      <c r="P64" s="38"/>
      <c r="Q64" s="38"/>
      <c r="R64" s="36"/>
      <c r="S64" s="36"/>
      <c r="T64" s="36"/>
      <c r="U64" s="21"/>
      <c r="V64" s="21"/>
    </row>
    <row r="65" spans="1:22" x14ac:dyDescent="0.2">
      <c r="A65" s="20">
        <v>60</v>
      </c>
      <c r="B65" s="37"/>
      <c r="C65" s="37"/>
      <c r="D65" s="37"/>
      <c r="E65" s="37"/>
      <c r="F65" s="37"/>
      <c r="G65" s="37"/>
      <c r="H65" s="37"/>
      <c r="I65" s="37"/>
      <c r="J65" s="37"/>
      <c r="K65" s="38"/>
      <c r="L65" s="38"/>
      <c r="M65" s="38"/>
      <c r="N65" s="38"/>
      <c r="O65" s="38"/>
      <c r="P65" s="38"/>
      <c r="Q65" s="38"/>
      <c r="R65" s="36"/>
      <c r="S65" s="36"/>
      <c r="T65" s="36"/>
      <c r="U65" s="21"/>
      <c r="V65" s="21"/>
    </row>
    <row r="66" spans="1:22" x14ac:dyDescent="0.2">
      <c r="A66" s="20">
        <v>61</v>
      </c>
      <c r="B66" s="37"/>
      <c r="C66" s="37"/>
      <c r="D66" s="37"/>
      <c r="E66" s="37"/>
      <c r="F66" s="37"/>
      <c r="G66" s="37"/>
      <c r="H66" s="37"/>
      <c r="I66" s="37"/>
      <c r="J66" s="37"/>
      <c r="K66" s="38"/>
      <c r="L66" s="38"/>
      <c r="M66" s="38"/>
      <c r="N66" s="38"/>
      <c r="O66" s="38"/>
      <c r="P66" s="38"/>
      <c r="Q66" s="38"/>
      <c r="R66" s="36"/>
      <c r="S66" s="36"/>
      <c r="T66" s="36"/>
      <c r="U66" s="21"/>
      <c r="V66" s="21"/>
    </row>
    <row r="67" spans="1:22" x14ac:dyDescent="0.2">
      <c r="A67" s="20">
        <v>62</v>
      </c>
      <c r="B67" s="37"/>
      <c r="C67" s="37"/>
      <c r="D67" s="37"/>
      <c r="E67" s="37"/>
      <c r="F67" s="37"/>
      <c r="G67" s="37"/>
      <c r="H67" s="37"/>
      <c r="I67" s="37"/>
      <c r="J67" s="37"/>
      <c r="K67" s="38"/>
      <c r="L67" s="38"/>
      <c r="M67" s="38"/>
      <c r="N67" s="38"/>
      <c r="O67" s="38"/>
      <c r="P67" s="38"/>
      <c r="Q67" s="38"/>
      <c r="R67" s="36"/>
      <c r="S67" s="36"/>
      <c r="T67" s="36"/>
      <c r="U67" s="21"/>
      <c r="V67" s="21"/>
    </row>
    <row r="68" spans="1:22" x14ac:dyDescent="0.2">
      <c r="A68" s="20">
        <v>63</v>
      </c>
      <c r="B68" s="37"/>
      <c r="C68" s="37"/>
      <c r="D68" s="37"/>
      <c r="E68" s="37"/>
      <c r="F68" s="37"/>
      <c r="G68" s="37"/>
      <c r="H68" s="37"/>
      <c r="I68" s="37"/>
      <c r="J68" s="37"/>
      <c r="K68" s="38">
        <v>1</v>
      </c>
      <c r="L68" s="38"/>
      <c r="M68" s="38"/>
      <c r="N68" s="38"/>
      <c r="O68" s="38"/>
      <c r="P68" s="38"/>
      <c r="Q68" s="38"/>
      <c r="R68" s="36"/>
      <c r="S68" s="36"/>
      <c r="T68" s="36"/>
      <c r="U68" s="21"/>
      <c r="V68" s="21">
        <v>1</v>
      </c>
    </row>
    <row r="69" spans="1:22" x14ac:dyDescent="0.2">
      <c r="A69" s="20">
        <v>64</v>
      </c>
      <c r="B69" s="37"/>
      <c r="C69" s="37"/>
      <c r="D69" s="37"/>
      <c r="E69" s="37"/>
      <c r="F69" s="37"/>
      <c r="G69" s="37"/>
      <c r="H69" s="37"/>
      <c r="I69" s="37"/>
      <c r="J69" s="37"/>
      <c r="K69" s="38"/>
      <c r="L69" s="38"/>
      <c r="M69" s="38"/>
      <c r="N69" s="38"/>
      <c r="O69" s="38"/>
      <c r="P69" s="38"/>
      <c r="Q69" s="38"/>
      <c r="R69" s="36"/>
      <c r="S69" s="36"/>
      <c r="T69" s="36"/>
      <c r="U69" s="21"/>
      <c r="V69" s="21"/>
    </row>
    <row r="70" spans="1:22" x14ac:dyDescent="0.2">
      <c r="A70" s="20">
        <v>65</v>
      </c>
      <c r="B70" s="37"/>
      <c r="C70" s="37"/>
      <c r="D70" s="37"/>
      <c r="E70" s="37"/>
      <c r="F70" s="37"/>
      <c r="G70" s="37"/>
      <c r="H70" s="37"/>
      <c r="I70" s="37"/>
      <c r="J70" s="37"/>
      <c r="K70" s="38"/>
      <c r="L70" s="38"/>
      <c r="M70" s="38"/>
      <c r="N70" s="38"/>
      <c r="O70" s="38"/>
      <c r="P70" s="38"/>
      <c r="Q70" s="38"/>
      <c r="R70" s="36"/>
      <c r="S70" s="36"/>
      <c r="T70" s="36"/>
      <c r="U70" s="21"/>
      <c r="V70" s="21"/>
    </row>
    <row r="71" spans="1:22" x14ac:dyDescent="0.2">
      <c r="A71" s="20">
        <v>66</v>
      </c>
      <c r="B71" s="37">
        <v>1</v>
      </c>
      <c r="C71" s="37"/>
      <c r="D71" s="37"/>
      <c r="E71" s="37"/>
      <c r="F71" s="37"/>
      <c r="G71" s="37"/>
      <c r="H71" s="37"/>
      <c r="I71" s="37"/>
      <c r="J71" s="37"/>
      <c r="K71" s="38"/>
      <c r="L71" s="38"/>
      <c r="M71" s="38"/>
      <c r="N71" s="38"/>
      <c r="O71" s="38"/>
      <c r="P71" s="38"/>
      <c r="Q71" s="38"/>
      <c r="R71" s="36"/>
      <c r="S71" s="36"/>
      <c r="T71" s="36"/>
      <c r="U71" s="21"/>
      <c r="V71" s="21">
        <v>1</v>
      </c>
    </row>
    <row r="72" spans="1:22" x14ac:dyDescent="0.2">
      <c r="A72" s="20">
        <v>67</v>
      </c>
      <c r="B72" s="37"/>
      <c r="C72" s="37"/>
      <c r="D72" s="37"/>
      <c r="E72" s="37"/>
      <c r="F72" s="37"/>
      <c r="G72" s="37"/>
      <c r="H72" s="37"/>
      <c r="I72" s="37"/>
      <c r="J72" s="37"/>
      <c r="K72" s="38"/>
      <c r="L72" s="38"/>
      <c r="M72" s="38"/>
      <c r="N72" s="38"/>
      <c r="O72" s="38"/>
      <c r="P72" s="38"/>
      <c r="Q72" s="38"/>
      <c r="R72" s="36"/>
      <c r="S72" s="36"/>
      <c r="T72" s="36"/>
      <c r="U72" s="21"/>
      <c r="V72" s="21"/>
    </row>
    <row r="73" spans="1:22" x14ac:dyDescent="0.2">
      <c r="A73" s="20">
        <v>68</v>
      </c>
      <c r="B73" s="37"/>
      <c r="C73" s="37"/>
      <c r="D73" s="37"/>
      <c r="E73" s="37"/>
      <c r="F73" s="37"/>
      <c r="G73" s="37"/>
      <c r="H73" s="37"/>
      <c r="I73" s="37"/>
      <c r="J73" s="37"/>
      <c r="K73" s="38"/>
      <c r="L73" s="38"/>
      <c r="M73" s="38"/>
      <c r="N73" s="38"/>
      <c r="O73" s="38"/>
      <c r="P73" s="38"/>
      <c r="Q73" s="38"/>
      <c r="R73" s="36"/>
      <c r="S73" s="36"/>
      <c r="T73" s="36"/>
      <c r="U73" s="21"/>
      <c r="V73" s="21"/>
    </row>
    <row r="74" spans="1:22" x14ac:dyDescent="0.2">
      <c r="A74" s="20">
        <v>69</v>
      </c>
      <c r="B74" s="37"/>
      <c r="C74" s="37"/>
      <c r="D74" s="37"/>
      <c r="E74" s="37"/>
      <c r="F74" s="37"/>
      <c r="G74" s="37"/>
      <c r="H74" s="37"/>
      <c r="I74" s="37"/>
      <c r="J74" s="37"/>
      <c r="K74" s="38"/>
      <c r="L74" s="38"/>
      <c r="M74" s="38"/>
      <c r="N74" s="38"/>
      <c r="O74" s="38"/>
      <c r="P74" s="38"/>
      <c r="Q74" s="38"/>
      <c r="R74" s="36"/>
      <c r="S74" s="36"/>
      <c r="T74" s="36"/>
      <c r="U74" s="21"/>
      <c r="V74" s="21"/>
    </row>
    <row r="75" spans="1:22" x14ac:dyDescent="0.2">
      <c r="A75" s="20">
        <v>70</v>
      </c>
      <c r="B75" s="37"/>
      <c r="C75" s="37"/>
      <c r="D75" s="37"/>
      <c r="E75" s="37"/>
      <c r="F75" s="37"/>
      <c r="G75" s="37"/>
      <c r="H75" s="37"/>
      <c r="I75" s="37"/>
      <c r="J75" s="37"/>
      <c r="K75" s="38"/>
      <c r="L75" s="38"/>
      <c r="M75" s="38"/>
      <c r="N75" s="38"/>
      <c r="O75" s="38"/>
      <c r="P75" s="38"/>
      <c r="Q75" s="38"/>
      <c r="R75" s="36"/>
      <c r="S75" s="36"/>
      <c r="T75" s="36"/>
      <c r="U75" s="21"/>
      <c r="V75" s="21"/>
    </row>
    <row r="76" spans="1:22" x14ac:dyDescent="0.2">
      <c r="A76" s="20" t="s">
        <v>13</v>
      </c>
      <c r="B76" s="27">
        <v>4</v>
      </c>
      <c r="C76" s="27">
        <v>1</v>
      </c>
      <c r="D76" s="27">
        <v>3</v>
      </c>
      <c r="E76" s="27">
        <v>4</v>
      </c>
      <c r="F76" s="27">
        <v>6</v>
      </c>
      <c r="G76" s="27">
        <v>10</v>
      </c>
      <c r="H76" s="27">
        <v>3</v>
      </c>
      <c r="I76" s="27">
        <v>4</v>
      </c>
      <c r="J76" s="27">
        <v>3</v>
      </c>
      <c r="K76" s="24">
        <v>8</v>
      </c>
      <c r="L76" s="24">
        <v>2</v>
      </c>
      <c r="M76" s="24">
        <v>28</v>
      </c>
      <c r="N76" s="24">
        <v>3</v>
      </c>
      <c r="O76" s="24">
        <v>4</v>
      </c>
      <c r="P76" s="24">
        <v>2</v>
      </c>
      <c r="Q76" s="24">
        <v>9</v>
      </c>
      <c r="R76" s="29">
        <v>2</v>
      </c>
      <c r="S76" s="29">
        <v>5</v>
      </c>
      <c r="T76" s="29">
        <v>1</v>
      </c>
      <c r="U76" s="21"/>
      <c r="V76" s="21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A2BE2-EDB6-4147-BD4F-5CD2A5252611}">
  <dimension ref="A1:Y271"/>
  <sheetViews>
    <sheetView zoomScale="125" workbookViewId="0">
      <pane xSplit="9" ySplit="1" topLeftCell="J6" activePane="bottomRight" state="frozen"/>
      <selection pane="topRight" activeCell="I1" sqref="I1"/>
      <selection pane="bottomLeft" activeCell="A2" sqref="A2"/>
      <selection pane="bottomRight" activeCell="R18" sqref="R18"/>
    </sheetView>
  </sheetViews>
  <sheetFormatPr baseColWidth="10" defaultRowHeight="16" x14ac:dyDescent="0.2"/>
  <cols>
    <col min="4" max="4" width="11.5" bestFit="1" customWidth="1"/>
    <col min="5" max="5" width="11.5" customWidth="1"/>
    <col min="6" max="6" width="11.83203125" bestFit="1" customWidth="1"/>
    <col min="12" max="12" width="15" bestFit="1" customWidth="1"/>
    <col min="16" max="16" width="15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  <c r="G1" s="6">
        <v>1</v>
      </c>
      <c r="H1" t="s">
        <v>5</v>
      </c>
      <c r="I1" s="6">
        <v>0.1</v>
      </c>
      <c r="J1" t="s">
        <v>1</v>
      </c>
      <c r="K1" t="s">
        <v>2</v>
      </c>
      <c r="L1" t="s">
        <v>7</v>
      </c>
      <c r="M1" t="s">
        <v>3</v>
      </c>
      <c r="N1" t="s">
        <v>8</v>
      </c>
    </row>
    <row r="2" spans="1:19" x14ac:dyDescent="0.2">
      <c r="A2">
        <v>0</v>
      </c>
      <c r="B2">
        <v>1.5</v>
      </c>
      <c r="C2">
        <v>4.2</v>
      </c>
      <c r="D2">
        <v>25</v>
      </c>
      <c r="E2" s="2">
        <f>D2/$D$270</f>
        <v>1.2242959074236406E-4</v>
      </c>
      <c r="N2" t="s">
        <v>9</v>
      </c>
    </row>
    <row r="3" spans="1:19" x14ac:dyDescent="0.2">
      <c r="A3">
        <v>1</v>
      </c>
      <c r="B3">
        <v>0</v>
      </c>
      <c r="C3">
        <v>5.4</v>
      </c>
      <c r="D3">
        <v>606</v>
      </c>
      <c r="E3" s="2">
        <f t="shared" ref="E3:E66" si="0">D3/$D$270</f>
        <v>2.9676932795949049E-3</v>
      </c>
      <c r="N3" t="s">
        <v>9</v>
      </c>
    </row>
    <row r="4" spans="1:19" x14ac:dyDescent="0.2">
      <c r="A4">
        <v>2</v>
      </c>
      <c r="B4">
        <v>0</v>
      </c>
      <c r="C4">
        <v>6.3</v>
      </c>
      <c r="D4">
        <v>2347</v>
      </c>
      <c r="E4" s="2">
        <f t="shared" si="0"/>
        <v>1.1493689978893138E-2</v>
      </c>
      <c r="J4" s="8">
        <v>6.3</v>
      </c>
      <c r="K4" s="8">
        <v>6.3</v>
      </c>
      <c r="L4" s="8">
        <v>1</v>
      </c>
      <c r="M4" s="2">
        <f>IF(L4&gt;0,L4/$L$270,"")</f>
        <v>8.4745762711864406E-3</v>
      </c>
      <c r="N4" t="s">
        <v>9</v>
      </c>
      <c r="P4" t="s">
        <v>14</v>
      </c>
      <c r="Q4" s="22" t="s">
        <v>16</v>
      </c>
      <c r="R4" s="22" t="s">
        <v>17</v>
      </c>
      <c r="S4" s="22" t="s">
        <v>15</v>
      </c>
    </row>
    <row r="5" spans="1:19" x14ac:dyDescent="0.2">
      <c r="A5">
        <v>3</v>
      </c>
      <c r="B5">
        <v>0</v>
      </c>
      <c r="C5">
        <v>5.6</v>
      </c>
      <c r="D5">
        <v>2859</v>
      </c>
      <c r="E5" s="2">
        <f t="shared" si="0"/>
        <v>1.4001047997296755E-2</v>
      </c>
      <c r="M5" s="2" t="str">
        <f t="shared" ref="M5:M68" si="1">IF(L5&gt;0,L5/$L$270,"")</f>
        <v/>
      </c>
      <c r="N5" t="s">
        <v>9</v>
      </c>
      <c r="P5">
        <v>102</v>
      </c>
      <c r="Q5" s="22">
        <v>88</v>
      </c>
      <c r="R5" s="22">
        <v>6</v>
      </c>
      <c r="S5" s="22">
        <v>8</v>
      </c>
    </row>
    <row r="6" spans="1:19" x14ac:dyDescent="0.2">
      <c r="A6">
        <v>4</v>
      </c>
      <c r="B6">
        <v>0</v>
      </c>
      <c r="C6">
        <v>6.1</v>
      </c>
      <c r="D6">
        <v>3503</v>
      </c>
      <c r="E6" s="2">
        <f t="shared" si="0"/>
        <v>1.7154834254820055E-2</v>
      </c>
      <c r="J6" s="8">
        <v>6.1</v>
      </c>
      <c r="K6" s="8">
        <v>6.1</v>
      </c>
      <c r="L6" s="8">
        <v>1</v>
      </c>
      <c r="M6" s="2">
        <f t="shared" si="1"/>
        <v>8.4745762711864406E-3</v>
      </c>
      <c r="N6" t="s">
        <v>9</v>
      </c>
      <c r="Q6" s="23">
        <f>Q5/$P$5</f>
        <v>0.86274509803921573</v>
      </c>
      <c r="R6" s="23">
        <f>R5/$P$5</f>
        <v>5.8823529411764705E-2</v>
      </c>
      <c r="S6" s="23">
        <f>S5/$P$5</f>
        <v>7.8431372549019607E-2</v>
      </c>
    </row>
    <row r="7" spans="1:19" x14ac:dyDescent="0.2">
      <c r="A7">
        <v>5</v>
      </c>
      <c r="B7">
        <v>0</v>
      </c>
      <c r="C7">
        <v>6.8</v>
      </c>
      <c r="D7">
        <v>13906</v>
      </c>
      <c r="E7" s="18">
        <f t="shared" si="0"/>
        <v>6.8100235554532582E-2</v>
      </c>
      <c r="J7" s="8">
        <v>6.3</v>
      </c>
      <c r="K7" s="8">
        <v>6.8</v>
      </c>
      <c r="L7" s="8">
        <v>2</v>
      </c>
      <c r="M7" s="2">
        <f t="shared" si="1"/>
        <v>1.6949152542372881E-2</v>
      </c>
      <c r="N7" t="s">
        <v>9</v>
      </c>
      <c r="P7" s="39" t="s">
        <v>18</v>
      </c>
      <c r="Q7" s="39">
        <v>27</v>
      </c>
      <c r="R7" s="39">
        <v>5</v>
      </c>
      <c r="S7" s="39">
        <v>6</v>
      </c>
    </row>
    <row r="8" spans="1:19" x14ac:dyDescent="0.2">
      <c r="A8">
        <v>6</v>
      </c>
      <c r="B8">
        <v>0</v>
      </c>
      <c r="C8">
        <v>6.9</v>
      </c>
      <c r="D8">
        <v>4253</v>
      </c>
      <c r="E8" s="2">
        <f t="shared" si="0"/>
        <v>2.0827721977090975E-2</v>
      </c>
      <c r="J8" s="8">
        <v>6.3</v>
      </c>
      <c r="K8" s="8">
        <v>6.9</v>
      </c>
      <c r="L8" s="8">
        <v>2</v>
      </c>
      <c r="M8" s="2">
        <f t="shared" si="1"/>
        <v>1.6949152542372881E-2</v>
      </c>
      <c r="N8" t="s">
        <v>9</v>
      </c>
      <c r="P8" s="39" t="s">
        <v>19</v>
      </c>
      <c r="Q8" s="39">
        <v>54</v>
      </c>
      <c r="R8" s="39">
        <v>0</v>
      </c>
      <c r="S8" s="39">
        <v>2</v>
      </c>
    </row>
    <row r="9" spans="1:19" x14ac:dyDescent="0.2">
      <c r="A9">
        <v>7</v>
      </c>
      <c r="B9">
        <v>0</v>
      </c>
      <c r="C9">
        <v>6.2</v>
      </c>
      <c r="D9">
        <v>3688</v>
      </c>
      <c r="E9" s="2">
        <f t="shared" si="0"/>
        <v>1.8060813226313546E-2</v>
      </c>
      <c r="J9" s="8">
        <v>6.2</v>
      </c>
      <c r="K9" s="8">
        <v>6.2</v>
      </c>
      <c r="L9" s="8">
        <v>1</v>
      </c>
      <c r="M9" s="2">
        <f t="shared" si="1"/>
        <v>8.4745762711864406E-3</v>
      </c>
      <c r="N9" t="s">
        <v>9</v>
      </c>
      <c r="P9" s="39" t="s">
        <v>20</v>
      </c>
      <c r="Q9" s="39">
        <v>7</v>
      </c>
      <c r="R9" s="39">
        <v>1</v>
      </c>
      <c r="S9" s="39">
        <v>0</v>
      </c>
    </row>
    <row r="10" spans="1:19" x14ac:dyDescent="0.2">
      <c r="A10">
        <v>8</v>
      </c>
      <c r="B10">
        <v>0</v>
      </c>
      <c r="C10">
        <v>6.6</v>
      </c>
      <c r="D10">
        <v>4807</v>
      </c>
      <c r="E10" s="2">
        <f t="shared" si="0"/>
        <v>2.3540761707941761E-2</v>
      </c>
      <c r="H10" s="1"/>
      <c r="J10" s="8">
        <v>6.5</v>
      </c>
      <c r="K10" s="8">
        <v>6.6</v>
      </c>
      <c r="L10" s="8">
        <v>2</v>
      </c>
      <c r="M10" s="2">
        <f t="shared" si="1"/>
        <v>1.6949152542372881E-2</v>
      </c>
      <c r="N10" t="s">
        <v>9</v>
      </c>
    </row>
    <row r="11" spans="1:19" x14ac:dyDescent="0.2">
      <c r="A11">
        <v>9</v>
      </c>
      <c r="B11">
        <v>0</v>
      </c>
      <c r="C11">
        <v>7.6</v>
      </c>
      <c r="D11">
        <v>4023</v>
      </c>
      <c r="E11" s="2">
        <f t="shared" si="0"/>
        <v>1.9701369742261225E-2</v>
      </c>
      <c r="H11" s="1"/>
      <c r="J11" s="12">
        <v>6.1</v>
      </c>
      <c r="K11" s="12">
        <v>7.6</v>
      </c>
      <c r="L11" s="12">
        <v>6</v>
      </c>
      <c r="M11" s="2">
        <f t="shared" si="1"/>
        <v>5.0847457627118647E-2</v>
      </c>
      <c r="N11" t="s">
        <v>9</v>
      </c>
    </row>
    <row r="12" spans="1:19" x14ac:dyDescent="0.2">
      <c r="A12" s="3">
        <v>10</v>
      </c>
      <c r="B12" s="3">
        <v>0</v>
      </c>
      <c r="C12" s="3">
        <v>7.2</v>
      </c>
      <c r="D12" s="3">
        <v>13399</v>
      </c>
      <c r="E12" s="17">
        <f t="shared" si="0"/>
        <v>6.5617363454277447E-2</v>
      </c>
      <c r="F12" s="3"/>
      <c r="G12" s="3"/>
      <c r="H12" s="5">
        <f>SUM(D2:D12)</f>
        <v>53416</v>
      </c>
      <c r="I12" s="4">
        <f>H12/$F$102</f>
        <v>0.28207958176009296</v>
      </c>
      <c r="J12" s="13">
        <v>6.1</v>
      </c>
      <c r="K12" s="13">
        <v>7.2</v>
      </c>
      <c r="L12" s="13">
        <v>18</v>
      </c>
      <c r="M12" s="15">
        <f t="shared" si="1"/>
        <v>0.15254237288135594</v>
      </c>
      <c r="N12" t="s">
        <v>9</v>
      </c>
    </row>
    <row r="13" spans="1:19" x14ac:dyDescent="0.2">
      <c r="A13">
        <v>11</v>
      </c>
      <c r="B13">
        <v>0</v>
      </c>
      <c r="C13">
        <v>6.1</v>
      </c>
      <c r="D13">
        <v>4311</v>
      </c>
      <c r="E13" s="2">
        <f t="shared" si="0"/>
        <v>2.1111758627613261E-2</v>
      </c>
      <c r="H13" s="1"/>
      <c r="J13" s="8">
        <v>6.1</v>
      </c>
      <c r="K13" s="8">
        <v>6.1</v>
      </c>
      <c r="L13" s="8">
        <v>1</v>
      </c>
      <c r="M13" s="2">
        <f t="shared" si="1"/>
        <v>8.4745762711864406E-3</v>
      </c>
      <c r="N13" t="s">
        <v>9</v>
      </c>
    </row>
    <row r="14" spans="1:19" x14ac:dyDescent="0.2">
      <c r="A14">
        <v>12</v>
      </c>
      <c r="B14">
        <v>0</v>
      </c>
      <c r="C14">
        <v>6.6</v>
      </c>
      <c r="D14">
        <v>5264</v>
      </c>
      <c r="E14" s="2">
        <f t="shared" si="0"/>
        <v>2.577877462671218E-2</v>
      </c>
      <c r="H14" s="1"/>
      <c r="J14" s="8">
        <v>6.1</v>
      </c>
      <c r="K14" s="8">
        <v>6.6</v>
      </c>
      <c r="L14" s="8">
        <v>5</v>
      </c>
      <c r="M14" s="2">
        <f t="shared" si="1"/>
        <v>4.2372881355932202E-2</v>
      </c>
      <c r="N14" t="s">
        <v>9</v>
      </c>
    </row>
    <row r="15" spans="1:19" x14ac:dyDescent="0.2">
      <c r="A15">
        <v>13</v>
      </c>
      <c r="B15">
        <v>0</v>
      </c>
      <c r="C15">
        <v>6.4</v>
      </c>
      <c r="D15">
        <v>4414</v>
      </c>
      <c r="E15" s="2">
        <f t="shared" si="0"/>
        <v>2.16161685414718E-2</v>
      </c>
      <c r="H15" s="1"/>
      <c r="J15" s="8">
        <v>6.4</v>
      </c>
      <c r="K15" s="8">
        <v>6.4</v>
      </c>
      <c r="L15" s="8">
        <v>1</v>
      </c>
      <c r="M15" s="2">
        <f t="shared" si="1"/>
        <v>8.4745762711864406E-3</v>
      </c>
      <c r="N15" t="s">
        <v>9</v>
      </c>
    </row>
    <row r="16" spans="1:19" x14ac:dyDescent="0.2">
      <c r="A16">
        <v>14</v>
      </c>
      <c r="B16">
        <v>0</v>
      </c>
      <c r="C16">
        <v>6.3</v>
      </c>
      <c r="D16">
        <v>4729</v>
      </c>
      <c r="E16" s="2">
        <f t="shared" si="0"/>
        <v>2.3158781384825588E-2</v>
      </c>
      <c r="H16" s="1"/>
      <c r="J16" s="8">
        <v>6.1</v>
      </c>
      <c r="K16" s="8">
        <v>6.3</v>
      </c>
      <c r="L16" s="8">
        <v>2</v>
      </c>
      <c r="M16" s="2">
        <f t="shared" si="1"/>
        <v>1.6949152542372881E-2</v>
      </c>
      <c r="N16" t="s">
        <v>9</v>
      </c>
    </row>
    <row r="17" spans="1:14" x14ac:dyDescent="0.2">
      <c r="A17">
        <v>15</v>
      </c>
      <c r="B17">
        <v>0</v>
      </c>
      <c r="C17">
        <v>8.1</v>
      </c>
      <c r="D17">
        <v>9073</v>
      </c>
      <c r="E17" s="2">
        <f t="shared" si="0"/>
        <v>4.4432147072218764E-2</v>
      </c>
      <c r="H17" s="1"/>
      <c r="J17" s="14">
        <v>6.4</v>
      </c>
      <c r="K17" s="14">
        <v>8.1</v>
      </c>
      <c r="L17" s="14">
        <v>5</v>
      </c>
      <c r="M17" s="2">
        <f t="shared" si="1"/>
        <v>4.2372881355932202E-2</v>
      </c>
      <c r="N17" t="s">
        <v>9</v>
      </c>
    </row>
    <row r="18" spans="1:14" x14ac:dyDescent="0.2">
      <c r="A18">
        <v>16</v>
      </c>
      <c r="B18">
        <v>0</v>
      </c>
      <c r="C18">
        <v>7.2</v>
      </c>
      <c r="D18">
        <v>18608</v>
      </c>
      <c r="E18" s="16">
        <f t="shared" si="0"/>
        <v>9.1126792981356425E-2</v>
      </c>
      <c r="H18" s="1"/>
      <c r="J18" s="12">
        <v>6.2</v>
      </c>
      <c r="K18" s="12">
        <v>7.2</v>
      </c>
      <c r="L18" s="12">
        <v>9</v>
      </c>
      <c r="M18" s="2">
        <f t="shared" si="1"/>
        <v>7.6271186440677971E-2</v>
      </c>
      <c r="N18" t="s">
        <v>9</v>
      </c>
    </row>
    <row r="19" spans="1:14" x14ac:dyDescent="0.2">
      <c r="A19">
        <v>17</v>
      </c>
      <c r="B19">
        <v>0</v>
      </c>
      <c r="C19">
        <v>7.6</v>
      </c>
      <c r="D19">
        <v>4865</v>
      </c>
      <c r="E19" s="2">
        <f t="shared" si="0"/>
        <v>2.3824798358464048E-2</v>
      </c>
      <c r="H19" s="1"/>
      <c r="J19" s="12">
        <v>6.8</v>
      </c>
      <c r="K19" s="12">
        <v>7.6</v>
      </c>
      <c r="L19" s="12">
        <v>3</v>
      </c>
      <c r="M19" s="2">
        <f t="shared" si="1"/>
        <v>2.5423728813559324E-2</v>
      </c>
      <c r="N19" t="s">
        <v>9</v>
      </c>
    </row>
    <row r="20" spans="1:14" x14ac:dyDescent="0.2">
      <c r="A20">
        <v>18</v>
      </c>
      <c r="B20">
        <v>0</v>
      </c>
      <c r="C20">
        <v>7.5</v>
      </c>
      <c r="D20">
        <v>3076</v>
      </c>
      <c r="E20" s="2">
        <f t="shared" si="0"/>
        <v>1.5063736844940475E-2</v>
      </c>
      <c r="H20" s="1"/>
      <c r="J20" s="12">
        <v>7.2</v>
      </c>
      <c r="K20" s="12">
        <v>7.5</v>
      </c>
      <c r="L20" s="12">
        <v>2</v>
      </c>
      <c r="M20" s="2">
        <f t="shared" si="1"/>
        <v>1.6949152542372881E-2</v>
      </c>
      <c r="N20" t="s">
        <v>9</v>
      </c>
    </row>
    <row r="21" spans="1:14" x14ac:dyDescent="0.2">
      <c r="A21">
        <v>19</v>
      </c>
      <c r="B21">
        <v>0</v>
      </c>
      <c r="C21">
        <v>7</v>
      </c>
      <c r="D21">
        <v>1926</v>
      </c>
      <c r="E21" s="2">
        <f t="shared" si="0"/>
        <v>9.4319756707917281E-3</v>
      </c>
      <c r="H21" s="1"/>
      <c r="J21" s="12">
        <v>6.1</v>
      </c>
      <c r="K21" s="12">
        <v>7</v>
      </c>
      <c r="L21" s="12">
        <v>2</v>
      </c>
      <c r="M21" s="2">
        <f t="shared" si="1"/>
        <v>1.6949152542372881E-2</v>
      </c>
      <c r="N21" t="s">
        <v>9</v>
      </c>
    </row>
    <row r="22" spans="1:14" x14ac:dyDescent="0.2">
      <c r="A22" s="3">
        <v>20</v>
      </c>
      <c r="B22" s="3">
        <v>0</v>
      </c>
      <c r="C22" s="3">
        <v>6.4</v>
      </c>
      <c r="D22" s="3">
        <v>6037</v>
      </c>
      <c r="E22" s="4">
        <f t="shared" si="0"/>
        <v>2.9564297572466074E-2</v>
      </c>
      <c r="F22" s="3"/>
      <c r="G22" s="3"/>
      <c r="H22" s="5">
        <f>SUM(D13:D22)</f>
        <v>62303</v>
      </c>
      <c r="I22" s="4">
        <f>H22/$F$102</f>
        <v>0.32901011274522746</v>
      </c>
      <c r="J22" s="8">
        <v>6.1</v>
      </c>
      <c r="K22" s="8">
        <v>6.4</v>
      </c>
      <c r="L22" s="8">
        <v>2</v>
      </c>
      <c r="M22" s="2">
        <f t="shared" si="1"/>
        <v>1.6949152542372881E-2</v>
      </c>
      <c r="N22" t="s">
        <v>9</v>
      </c>
    </row>
    <row r="23" spans="1:14" x14ac:dyDescent="0.2">
      <c r="A23">
        <v>21</v>
      </c>
      <c r="B23">
        <v>0</v>
      </c>
      <c r="C23">
        <v>7.3</v>
      </c>
      <c r="D23">
        <v>1450</v>
      </c>
      <c r="E23" s="2">
        <f t="shared" si="0"/>
        <v>7.1009162630571157E-3</v>
      </c>
      <c r="H23" s="1"/>
      <c r="J23" s="12">
        <v>6.5</v>
      </c>
      <c r="K23" s="12">
        <v>7.3</v>
      </c>
      <c r="L23" s="12">
        <v>3</v>
      </c>
      <c r="M23" s="2">
        <f t="shared" si="1"/>
        <v>2.5423728813559324E-2</v>
      </c>
      <c r="N23" t="s">
        <v>9</v>
      </c>
    </row>
    <row r="24" spans="1:14" x14ac:dyDescent="0.2">
      <c r="A24">
        <v>22</v>
      </c>
      <c r="B24">
        <v>0</v>
      </c>
      <c r="C24">
        <v>7</v>
      </c>
      <c r="D24">
        <v>1637</v>
      </c>
      <c r="E24" s="2">
        <f t="shared" si="0"/>
        <v>8.0166896018099999E-3</v>
      </c>
      <c r="H24" s="1"/>
      <c r="J24" s="12">
        <v>6.5</v>
      </c>
      <c r="K24" s="12">
        <v>7</v>
      </c>
      <c r="L24" s="12">
        <v>3</v>
      </c>
      <c r="M24" s="2">
        <f t="shared" si="1"/>
        <v>2.5423728813559324E-2</v>
      </c>
      <c r="N24" t="s">
        <v>9</v>
      </c>
    </row>
    <row r="25" spans="1:14" x14ac:dyDescent="0.2">
      <c r="A25">
        <v>23</v>
      </c>
      <c r="B25">
        <v>0</v>
      </c>
      <c r="C25">
        <v>7.4</v>
      </c>
      <c r="D25">
        <v>1400</v>
      </c>
      <c r="E25" s="2">
        <f t="shared" si="0"/>
        <v>6.8560570815723873E-3</v>
      </c>
      <c r="H25" s="1"/>
      <c r="J25" s="12">
        <v>6.6</v>
      </c>
      <c r="K25" s="12">
        <v>7.4</v>
      </c>
      <c r="L25" s="12">
        <v>3</v>
      </c>
      <c r="M25" s="2">
        <f t="shared" si="1"/>
        <v>2.5423728813559324E-2</v>
      </c>
      <c r="N25" t="s">
        <v>9</v>
      </c>
    </row>
    <row r="26" spans="1:14" x14ac:dyDescent="0.2">
      <c r="A26">
        <v>24</v>
      </c>
      <c r="B26">
        <v>0</v>
      </c>
      <c r="C26">
        <v>5.9</v>
      </c>
      <c r="D26">
        <v>1620</v>
      </c>
      <c r="E26" s="2">
        <f t="shared" si="0"/>
        <v>7.9334374801051915E-3</v>
      </c>
      <c r="H26" s="1"/>
      <c r="M26" s="2" t="str">
        <f t="shared" si="1"/>
        <v/>
      </c>
      <c r="N26" t="s">
        <v>9</v>
      </c>
    </row>
    <row r="27" spans="1:14" x14ac:dyDescent="0.2">
      <c r="A27">
        <v>25</v>
      </c>
      <c r="B27">
        <v>0</v>
      </c>
      <c r="C27">
        <v>8</v>
      </c>
      <c r="D27">
        <v>1978</v>
      </c>
      <c r="E27" s="2">
        <f t="shared" si="0"/>
        <v>9.6866292195358448E-3</v>
      </c>
      <c r="H27" s="1"/>
      <c r="J27" s="14">
        <v>6.1</v>
      </c>
      <c r="K27" s="14">
        <v>8</v>
      </c>
      <c r="L27" s="14">
        <v>2</v>
      </c>
      <c r="M27" s="2">
        <f t="shared" si="1"/>
        <v>1.6949152542372881E-2</v>
      </c>
      <c r="N27" t="s">
        <v>9</v>
      </c>
    </row>
    <row r="28" spans="1:14" x14ac:dyDescent="0.2">
      <c r="A28">
        <v>26</v>
      </c>
      <c r="B28">
        <v>0</v>
      </c>
      <c r="C28">
        <v>5.6</v>
      </c>
      <c r="D28">
        <v>1723</v>
      </c>
      <c r="E28" s="2">
        <f t="shared" si="0"/>
        <v>8.4378473939637315E-3</v>
      </c>
      <c r="H28" s="1"/>
      <c r="M28" s="2" t="str">
        <f t="shared" si="1"/>
        <v/>
      </c>
      <c r="N28" t="s">
        <v>9</v>
      </c>
    </row>
    <row r="29" spans="1:14" x14ac:dyDescent="0.2">
      <c r="A29">
        <v>27</v>
      </c>
      <c r="B29">
        <v>0</v>
      </c>
      <c r="C29">
        <v>6.5</v>
      </c>
      <c r="D29">
        <v>1604</v>
      </c>
      <c r="E29" s="2">
        <f t="shared" si="0"/>
        <v>7.8550825420300781E-3</v>
      </c>
      <c r="H29" s="1"/>
      <c r="J29" s="8">
        <v>6.5</v>
      </c>
      <c r="K29" s="8">
        <v>6.5</v>
      </c>
      <c r="L29" s="8">
        <v>2</v>
      </c>
      <c r="M29" s="2">
        <f t="shared" si="1"/>
        <v>1.6949152542372881E-2</v>
      </c>
      <c r="N29" t="s">
        <v>9</v>
      </c>
    </row>
    <row r="30" spans="1:14" x14ac:dyDescent="0.2">
      <c r="A30">
        <v>28</v>
      </c>
      <c r="B30">
        <v>0</v>
      </c>
      <c r="C30">
        <v>5.4</v>
      </c>
      <c r="D30">
        <v>1720</v>
      </c>
      <c r="E30" s="2">
        <f t="shared" si="0"/>
        <v>8.4231558430746482E-3</v>
      </c>
      <c r="H30" s="1"/>
      <c r="M30" s="2" t="str">
        <f t="shared" si="1"/>
        <v/>
      </c>
      <c r="N30" t="s">
        <v>9</v>
      </c>
    </row>
    <row r="31" spans="1:14" x14ac:dyDescent="0.2">
      <c r="A31">
        <v>29</v>
      </c>
      <c r="B31">
        <v>0</v>
      </c>
      <c r="C31">
        <v>5.5</v>
      </c>
      <c r="D31">
        <v>1563</v>
      </c>
      <c r="E31" s="2">
        <f t="shared" si="0"/>
        <v>7.6542980132126015E-3</v>
      </c>
      <c r="H31" s="1"/>
      <c r="M31" s="2" t="str">
        <f t="shared" si="1"/>
        <v/>
      </c>
      <c r="N31" t="s">
        <v>9</v>
      </c>
    </row>
    <row r="32" spans="1:14" x14ac:dyDescent="0.2">
      <c r="A32" s="3">
        <v>30</v>
      </c>
      <c r="B32" s="3">
        <v>0</v>
      </c>
      <c r="C32" s="3">
        <v>6.6</v>
      </c>
      <c r="D32" s="3">
        <v>2369</v>
      </c>
      <c r="E32" s="4">
        <f t="shared" si="0"/>
        <v>1.160142801874642E-2</v>
      </c>
      <c r="F32" s="3"/>
      <c r="G32" s="3"/>
      <c r="H32" s="5">
        <f>SUM(D23:D32)</f>
        <v>17064</v>
      </c>
      <c r="I32" s="4">
        <f>H32/$F$102</f>
        <v>9.0111689066089296E-2</v>
      </c>
      <c r="J32" s="8">
        <v>6.6</v>
      </c>
      <c r="K32" s="8">
        <v>6.6</v>
      </c>
      <c r="L32" s="8">
        <v>1</v>
      </c>
      <c r="M32" s="2">
        <f t="shared" si="1"/>
        <v>8.4745762711864406E-3</v>
      </c>
      <c r="N32" t="s">
        <v>9</v>
      </c>
    </row>
    <row r="33" spans="1:14" x14ac:dyDescent="0.2">
      <c r="A33">
        <v>31</v>
      </c>
      <c r="B33">
        <v>0</v>
      </c>
      <c r="C33">
        <v>5.2</v>
      </c>
      <c r="D33">
        <v>1416</v>
      </c>
      <c r="E33" s="2">
        <f t="shared" si="0"/>
        <v>6.9344120196475007E-3</v>
      </c>
      <c r="H33" s="1"/>
      <c r="M33" s="2" t="str">
        <f t="shared" si="1"/>
        <v/>
      </c>
      <c r="N33" t="s">
        <v>9</v>
      </c>
    </row>
    <row r="34" spans="1:14" x14ac:dyDescent="0.2">
      <c r="A34">
        <v>32</v>
      </c>
      <c r="B34">
        <v>0</v>
      </c>
      <c r="C34">
        <v>6.1</v>
      </c>
      <c r="D34">
        <v>1484</v>
      </c>
      <c r="E34" s="2">
        <f t="shared" si="0"/>
        <v>7.2674205064667307E-3</v>
      </c>
      <c r="H34" s="1"/>
      <c r="J34" s="8">
        <v>6.1</v>
      </c>
      <c r="K34" s="8">
        <v>6.1</v>
      </c>
      <c r="L34" s="8">
        <v>1</v>
      </c>
      <c r="M34" s="2">
        <f t="shared" si="1"/>
        <v>8.4745762711864406E-3</v>
      </c>
      <c r="N34" t="s">
        <v>9</v>
      </c>
    </row>
    <row r="35" spans="1:14" x14ac:dyDescent="0.2">
      <c r="A35">
        <v>33</v>
      </c>
      <c r="B35">
        <v>0</v>
      </c>
      <c r="C35">
        <v>6.5</v>
      </c>
      <c r="D35">
        <v>9888</v>
      </c>
      <c r="E35" s="2">
        <f t="shared" si="0"/>
        <v>4.8423351730419832E-2</v>
      </c>
      <c r="H35" s="1"/>
      <c r="J35" s="8">
        <v>6.4</v>
      </c>
      <c r="K35" s="8">
        <v>6.5</v>
      </c>
      <c r="L35" s="8">
        <v>2</v>
      </c>
      <c r="M35" s="2">
        <f t="shared" si="1"/>
        <v>1.6949152542372881E-2</v>
      </c>
      <c r="N35" t="s">
        <v>9</v>
      </c>
    </row>
    <row r="36" spans="1:14" x14ac:dyDescent="0.2">
      <c r="A36">
        <v>34</v>
      </c>
      <c r="B36">
        <v>0</v>
      </c>
      <c r="C36">
        <v>7.2</v>
      </c>
      <c r="D36">
        <v>1081</v>
      </c>
      <c r="E36" s="2">
        <f t="shared" si="0"/>
        <v>5.2938555036998224E-3</v>
      </c>
      <c r="H36" s="1"/>
      <c r="J36" s="12">
        <v>7.2</v>
      </c>
      <c r="K36" s="12">
        <v>7.2</v>
      </c>
      <c r="L36" s="12">
        <v>1</v>
      </c>
      <c r="M36" s="2">
        <f t="shared" si="1"/>
        <v>8.4745762711864406E-3</v>
      </c>
      <c r="N36" t="s">
        <v>9</v>
      </c>
    </row>
    <row r="37" spans="1:14" x14ac:dyDescent="0.2">
      <c r="A37">
        <v>35</v>
      </c>
      <c r="B37">
        <v>0</v>
      </c>
      <c r="C37">
        <v>7</v>
      </c>
      <c r="D37">
        <v>1020</v>
      </c>
      <c r="E37" s="2">
        <f t="shared" si="0"/>
        <v>4.9951273022884541E-3</v>
      </c>
      <c r="H37" s="1"/>
      <c r="J37" s="12">
        <v>6.2</v>
      </c>
      <c r="K37" s="12">
        <v>7</v>
      </c>
      <c r="L37" s="12">
        <v>2</v>
      </c>
      <c r="M37" s="2">
        <f t="shared" si="1"/>
        <v>1.6949152542372881E-2</v>
      </c>
      <c r="N37" t="s">
        <v>9</v>
      </c>
    </row>
    <row r="38" spans="1:14" x14ac:dyDescent="0.2">
      <c r="A38">
        <v>36</v>
      </c>
      <c r="B38">
        <v>0</v>
      </c>
      <c r="C38">
        <v>6.4</v>
      </c>
      <c r="D38">
        <v>972</v>
      </c>
      <c r="E38" s="2">
        <f t="shared" si="0"/>
        <v>4.7600624880631149E-3</v>
      </c>
      <c r="H38" s="1"/>
      <c r="J38" s="8">
        <v>6.4</v>
      </c>
      <c r="K38" s="8">
        <v>6.4</v>
      </c>
      <c r="L38" s="8">
        <v>1</v>
      </c>
      <c r="M38" s="2">
        <f t="shared" si="1"/>
        <v>8.4745762711864406E-3</v>
      </c>
      <c r="N38" t="s">
        <v>9</v>
      </c>
    </row>
    <row r="39" spans="1:14" x14ac:dyDescent="0.2">
      <c r="A39">
        <v>37</v>
      </c>
      <c r="B39">
        <v>2.6</v>
      </c>
      <c r="C39">
        <v>5.6</v>
      </c>
      <c r="D39">
        <v>779</v>
      </c>
      <c r="E39" s="2">
        <f t="shared" si="0"/>
        <v>3.8149060475320645E-3</v>
      </c>
      <c r="H39" s="1"/>
      <c r="M39" s="2" t="str">
        <f t="shared" si="1"/>
        <v/>
      </c>
      <c r="N39" t="s">
        <v>9</v>
      </c>
    </row>
    <row r="40" spans="1:14" x14ac:dyDescent="0.2">
      <c r="A40">
        <v>38</v>
      </c>
      <c r="B40">
        <v>0</v>
      </c>
      <c r="C40">
        <v>5.5</v>
      </c>
      <c r="D40">
        <v>886</v>
      </c>
      <c r="E40" s="2">
        <f t="shared" si="0"/>
        <v>4.3389046959093824E-3</v>
      </c>
      <c r="H40" s="1"/>
      <c r="M40" s="2" t="str">
        <f t="shared" si="1"/>
        <v/>
      </c>
      <c r="N40" t="s">
        <v>9</v>
      </c>
    </row>
    <row r="41" spans="1:14" x14ac:dyDescent="0.2">
      <c r="A41">
        <v>39</v>
      </c>
      <c r="B41">
        <v>0</v>
      </c>
      <c r="C41">
        <v>7.4</v>
      </c>
      <c r="D41">
        <v>735</v>
      </c>
      <c r="E41" s="2">
        <f t="shared" si="0"/>
        <v>3.5994299678255037E-3</v>
      </c>
      <c r="H41" s="1"/>
      <c r="J41" s="12">
        <v>7.4</v>
      </c>
      <c r="K41" s="12">
        <v>7.4</v>
      </c>
      <c r="L41" s="12">
        <v>1</v>
      </c>
      <c r="M41" s="2">
        <f t="shared" si="1"/>
        <v>8.4745762711864406E-3</v>
      </c>
      <c r="N41" t="s">
        <v>9</v>
      </c>
    </row>
    <row r="42" spans="1:14" x14ac:dyDescent="0.2">
      <c r="A42" s="3">
        <v>40</v>
      </c>
      <c r="B42" s="3">
        <v>0</v>
      </c>
      <c r="C42" s="3">
        <v>7.1</v>
      </c>
      <c r="D42" s="3">
        <v>1097</v>
      </c>
      <c r="E42" s="4">
        <f t="shared" si="0"/>
        <v>5.3722104417749349E-3</v>
      </c>
      <c r="F42" s="3"/>
      <c r="G42" s="3"/>
      <c r="H42" s="5">
        <f>SUM(D33:D42)</f>
        <v>19358</v>
      </c>
      <c r="I42" s="4">
        <f>H42/$F$102</f>
        <v>0.10222586011142502</v>
      </c>
      <c r="J42" s="12">
        <v>7.1</v>
      </c>
      <c r="K42" s="12">
        <v>7.1</v>
      </c>
      <c r="L42" s="12">
        <v>1</v>
      </c>
      <c r="M42" s="2">
        <f t="shared" si="1"/>
        <v>8.4745762711864406E-3</v>
      </c>
      <c r="N42" t="s">
        <v>9</v>
      </c>
    </row>
    <row r="43" spans="1:14" x14ac:dyDescent="0.2">
      <c r="A43">
        <v>41</v>
      </c>
      <c r="B43">
        <v>0</v>
      </c>
      <c r="C43">
        <v>5.2</v>
      </c>
      <c r="D43">
        <v>715</v>
      </c>
      <c r="E43" s="2">
        <f t="shared" si="0"/>
        <v>3.5014862952316124E-3</v>
      </c>
      <c r="H43" s="1"/>
      <c r="M43" s="2" t="str">
        <f t="shared" si="1"/>
        <v/>
      </c>
      <c r="N43" t="s">
        <v>9</v>
      </c>
    </row>
    <row r="44" spans="1:14" x14ac:dyDescent="0.2">
      <c r="A44">
        <v>42</v>
      </c>
      <c r="B44">
        <v>0</v>
      </c>
      <c r="C44">
        <v>5.3</v>
      </c>
      <c r="D44">
        <v>790</v>
      </c>
      <c r="E44" s="2">
        <f t="shared" si="0"/>
        <v>3.8687750674587045E-3</v>
      </c>
      <c r="H44" s="1"/>
      <c r="M44" s="2" t="str">
        <f t="shared" si="1"/>
        <v/>
      </c>
      <c r="N44" t="s">
        <v>9</v>
      </c>
    </row>
    <row r="45" spans="1:14" x14ac:dyDescent="0.2">
      <c r="A45">
        <v>43</v>
      </c>
      <c r="B45">
        <v>0</v>
      </c>
      <c r="C45">
        <v>5.5</v>
      </c>
      <c r="D45">
        <v>685</v>
      </c>
      <c r="E45" s="2">
        <f t="shared" si="0"/>
        <v>3.3545707863407753E-3</v>
      </c>
      <c r="H45" s="1"/>
      <c r="M45" s="2" t="str">
        <f t="shared" si="1"/>
        <v/>
      </c>
      <c r="N45" t="s">
        <v>9</v>
      </c>
    </row>
    <row r="46" spans="1:14" x14ac:dyDescent="0.2">
      <c r="A46">
        <v>44</v>
      </c>
      <c r="B46">
        <v>0</v>
      </c>
      <c r="C46">
        <v>5.2</v>
      </c>
      <c r="D46">
        <v>793</v>
      </c>
      <c r="E46" s="2">
        <f t="shared" si="0"/>
        <v>3.8834666183477883E-3</v>
      </c>
      <c r="H46" s="1"/>
      <c r="M46" s="2" t="str">
        <f t="shared" si="1"/>
        <v/>
      </c>
      <c r="N46" t="s">
        <v>9</v>
      </c>
    </row>
    <row r="47" spans="1:14" x14ac:dyDescent="0.2">
      <c r="A47">
        <v>45</v>
      </c>
      <c r="B47">
        <v>0</v>
      </c>
      <c r="C47">
        <v>6.7</v>
      </c>
      <c r="D47">
        <v>837</v>
      </c>
      <c r="E47" s="2">
        <f t="shared" si="0"/>
        <v>4.0989426980543491E-3</v>
      </c>
      <c r="H47" s="1"/>
      <c r="J47" s="8">
        <v>6.1</v>
      </c>
      <c r="K47" s="8">
        <v>6.7</v>
      </c>
      <c r="L47" s="8">
        <v>2</v>
      </c>
      <c r="M47" s="2">
        <f t="shared" si="1"/>
        <v>1.6949152542372881E-2</v>
      </c>
      <c r="N47" t="s">
        <v>9</v>
      </c>
    </row>
    <row r="48" spans="1:14" x14ac:dyDescent="0.2">
      <c r="A48">
        <v>46</v>
      </c>
      <c r="B48">
        <v>0</v>
      </c>
      <c r="C48">
        <v>8.1999999999999993</v>
      </c>
      <c r="D48">
        <v>839</v>
      </c>
      <c r="E48" s="2">
        <f t="shared" si="0"/>
        <v>4.1087370653137383E-3</v>
      </c>
      <c r="H48" s="1"/>
      <c r="J48" s="14">
        <v>8.1999999999999993</v>
      </c>
      <c r="K48" s="14">
        <v>8.1999999999999993</v>
      </c>
      <c r="L48" s="14">
        <v>1</v>
      </c>
      <c r="M48" s="2">
        <f t="shared" si="1"/>
        <v>8.4745762711864406E-3</v>
      </c>
      <c r="N48" t="s">
        <v>9</v>
      </c>
    </row>
    <row r="49" spans="1:14" x14ac:dyDescent="0.2">
      <c r="A49">
        <v>47</v>
      </c>
      <c r="B49">
        <v>0</v>
      </c>
      <c r="C49">
        <v>6.7</v>
      </c>
      <c r="D49">
        <v>719</v>
      </c>
      <c r="E49" s="2">
        <f t="shared" si="0"/>
        <v>3.5210750297503908E-3</v>
      </c>
      <c r="H49" s="1"/>
      <c r="J49" s="8">
        <v>6.7</v>
      </c>
      <c r="K49" s="8">
        <v>6.7</v>
      </c>
      <c r="L49" s="8">
        <v>1</v>
      </c>
      <c r="M49" s="2">
        <f t="shared" si="1"/>
        <v>8.4745762711864406E-3</v>
      </c>
      <c r="N49" t="s">
        <v>9</v>
      </c>
    </row>
    <row r="50" spans="1:14" x14ac:dyDescent="0.2">
      <c r="A50">
        <v>48</v>
      </c>
      <c r="B50">
        <v>0</v>
      </c>
      <c r="C50">
        <v>6</v>
      </c>
      <c r="D50">
        <v>849</v>
      </c>
      <c r="E50" s="2">
        <f t="shared" si="0"/>
        <v>4.1577089016106841E-3</v>
      </c>
      <c r="H50" s="1"/>
      <c r="M50" s="2" t="str">
        <f t="shared" si="1"/>
        <v/>
      </c>
      <c r="N50" t="s">
        <v>9</v>
      </c>
    </row>
    <row r="51" spans="1:14" x14ac:dyDescent="0.2">
      <c r="A51">
        <v>49</v>
      </c>
      <c r="B51">
        <v>0</v>
      </c>
      <c r="C51">
        <v>5.4</v>
      </c>
      <c r="D51">
        <v>764</v>
      </c>
      <c r="E51" s="2">
        <f t="shared" si="0"/>
        <v>3.7414482930866457E-3</v>
      </c>
      <c r="H51" s="1"/>
      <c r="M51" s="2" t="str">
        <f t="shared" si="1"/>
        <v/>
      </c>
      <c r="N51" t="s">
        <v>9</v>
      </c>
    </row>
    <row r="52" spans="1:14" x14ac:dyDescent="0.2">
      <c r="A52" s="3">
        <v>50</v>
      </c>
      <c r="B52" s="3">
        <v>0</v>
      </c>
      <c r="C52" s="3">
        <v>6.8</v>
      </c>
      <c r="D52" s="3">
        <v>1066</v>
      </c>
      <c r="E52" s="4">
        <f t="shared" si="0"/>
        <v>5.2203977492544041E-3</v>
      </c>
      <c r="F52" s="3"/>
      <c r="G52" s="3"/>
      <c r="H52" s="5">
        <f>SUM(D43:D52)</f>
        <v>8057</v>
      </c>
      <c r="I52" s="4">
        <f>H52/$F$102</f>
        <v>4.2547461252079317E-2</v>
      </c>
      <c r="J52" s="8">
        <v>6.4</v>
      </c>
      <c r="K52" s="8">
        <v>6.8</v>
      </c>
      <c r="L52" s="8">
        <v>2</v>
      </c>
      <c r="M52" s="2">
        <f t="shared" si="1"/>
        <v>1.6949152542372881E-2</v>
      </c>
      <c r="N52" t="s">
        <v>9</v>
      </c>
    </row>
    <row r="53" spans="1:14" x14ac:dyDescent="0.2">
      <c r="A53">
        <v>51</v>
      </c>
      <c r="B53">
        <v>0</v>
      </c>
      <c r="C53">
        <v>7.1</v>
      </c>
      <c r="D53">
        <v>818</v>
      </c>
      <c r="E53" s="2">
        <f t="shared" si="0"/>
        <v>4.0058962090901524E-3</v>
      </c>
      <c r="H53" s="1"/>
      <c r="J53" s="12">
        <v>7.1</v>
      </c>
      <c r="K53" s="12">
        <v>7.1</v>
      </c>
      <c r="L53" s="12">
        <v>1</v>
      </c>
      <c r="M53" s="2">
        <f t="shared" si="1"/>
        <v>8.4745762711864406E-3</v>
      </c>
      <c r="N53" t="s">
        <v>9</v>
      </c>
    </row>
    <row r="54" spans="1:14" x14ac:dyDescent="0.2">
      <c r="A54">
        <v>52</v>
      </c>
      <c r="B54">
        <v>0</v>
      </c>
      <c r="C54">
        <v>5.9</v>
      </c>
      <c r="D54">
        <v>945</v>
      </c>
      <c r="E54" s="2">
        <f t="shared" si="0"/>
        <v>4.6278385300613616E-3</v>
      </c>
      <c r="H54" s="1"/>
      <c r="M54" s="2" t="str">
        <f t="shared" si="1"/>
        <v/>
      </c>
      <c r="N54" t="s">
        <v>9</v>
      </c>
    </row>
    <row r="55" spans="1:14" x14ac:dyDescent="0.2">
      <c r="A55">
        <v>53</v>
      </c>
      <c r="B55">
        <v>0</v>
      </c>
      <c r="C55">
        <v>6.6</v>
      </c>
      <c r="D55">
        <v>798</v>
      </c>
      <c r="E55" s="2">
        <f t="shared" si="0"/>
        <v>3.9079525364962607E-3</v>
      </c>
      <c r="H55" s="1"/>
      <c r="J55" s="8">
        <v>6.6</v>
      </c>
      <c r="K55" s="8">
        <v>6.6</v>
      </c>
      <c r="L55" s="8">
        <v>1</v>
      </c>
      <c r="M55" s="2">
        <f t="shared" si="1"/>
        <v>8.4745762711864406E-3</v>
      </c>
      <c r="N55" t="s">
        <v>9</v>
      </c>
    </row>
    <row r="56" spans="1:14" x14ac:dyDescent="0.2">
      <c r="A56">
        <v>54</v>
      </c>
      <c r="B56">
        <v>0</v>
      </c>
      <c r="C56">
        <v>6.5</v>
      </c>
      <c r="D56">
        <v>914</v>
      </c>
      <c r="E56" s="2">
        <f t="shared" si="0"/>
        <v>4.4760258375408299E-3</v>
      </c>
      <c r="H56" s="1"/>
      <c r="J56" s="8">
        <v>6.2</v>
      </c>
      <c r="K56" s="8">
        <v>6.5</v>
      </c>
      <c r="L56" s="8">
        <v>2</v>
      </c>
      <c r="M56" s="2">
        <f t="shared" si="1"/>
        <v>1.6949152542372881E-2</v>
      </c>
      <c r="N56" t="s">
        <v>9</v>
      </c>
    </row>
    <row r="57" spans="1:14" x14ac:dyDescent="0.2">
      <c r="A57">
        <v>55</v>
      </c>
      <c r="B57">
        <v>0</v>
      </c>
      <c r="C57">
        <v>6.6</v>
      </c>
      <c r="D57">
        <v>823</v>
      </c>
      <c r="E57" s="2">
        <f t="shared" si="0"/>
        <v>4.0303821272386249E-3</v>
      </c>
      <c r="H57" s="1"/>
      <c r="J57" s="8">
        <v>6.6</v>
      </c>
      <c r="K57" s="8">
        <v>6.6</v>
      </c>
      <c r="L57" s="8">
        <v>1</v>
      </c>
      <c r="M57" s="2">
        <f t="shared" si="1"/>
        <v>8.4745762711864406E-3</v>
      </c>
      <c r="N57" t="s">
        <v>9</v>
      </c>
    </row>
    <row r="58" spans="1:14" x14ac:dyDescent="0.2">
      <c r="A58">
        <v>56</v>
      </c>
      <c r="B58">
        <v>0</v>
      </c>
      <c r="C58">
        <v>5.9</v>
      </c>
      <c r="D58">
        <v>1002</v>
      </c>
      <c r="E58" s="2">
        <f t="shared" si="0"/>
        <v>4.9069779969539516E-3</v>
      </c>
      <c r="H58" s="1"/>
      <c r="M58" s="2" t="str">
        <f t="shared" si="1"/>
        <v/>
      </c>
      <c r="N58" t="s">
        <v>9</v>
      </c>
    </row>
    <row r="59" spans="1:14" x14ac:dyDescent="0.2">
      <c r="A59">
        <v>57</v>
      </c>
      <c r="B59">
        <v>0</v>
      </c>
      <c r="C59">
        <v>6.9</v>
      </c>
      <c r="D59">
        <v>874</v>
      </c>
      <c r="E59" s="2">
        <f t="shared" si="0"/>
        <v>4.2801384923530474E-3</v>
      </c>
      <c r="H59" s="1"/>
      <c r="J59" s="8">
        <v>6.9</v>
      </c>
      <c r="K59" s="8">
        <v>6.9</v>
      </c>
      <c r="L59" s="8">
        <v>1</v>
      </c>
      <c r="M59" s="2">
        <f t="shared" si="1"/>
        <v>8.4745762711864406E-3</v>
      </c>
      <c r="N59" t="s">
        <v>9</v>
      </c>
    </row>
    <row r="60" spans="1:14" x14ac:dyDescent="0.2">
      <c r="A60">
        <v>58</v>
      </c>
      <c r="B60">
        <v>0</v>
      </c>
      <c r="C60">
        <v>6</v>
      </c>
      <c r="D60">
        <v>966</v>
      </c>
      <c r="E60" s="2">
        <f t="shared" si="0"/>
        <v>4.7306793862849474E-3</v>
      </c>
      <c r="H60" s="1"/>
      <c r="M60" s="2" t="str">
        <f t="shared" si="1"/>
        <v/>
      </c>
      <c r="N60" t="s">
        <v>9</v>
      </c>
    </row>
    <row r="61" spans="1:14" x14ac:dyDescent="0.2">
      <c r="A61">
        <v>59</v>
      </c>
      <c r="B61">
        <v>0</v>
      </c>
      <c r="C61">
        <v>6</v>
      </c>
      <c r="D61">
        <v>789</v>
      </c>
      <c r="E61" s="2">
        <f t="shared" si="0"/>
        <v>3.8638778838290099E-3</v>
      </c>
      <c r="H61" s="1"/>
      <c r="M61" s="2" t="str">
        <f t="shared" si="1"/>
        <v/>
      </c>
      <c r="N61" t="s">
        <v>9</v>
      </c>
    </row>
    <row r="62" spans="1:14" x14ac:dyDescent="0.2">
      <c r="A62" s="3">
        <v>60</v>
      </c>
      <c r="B62" s="3">
        <v>0</v>
      </c>
      <c r="C62" s="3">
        <v>5.6</v>
      </c>
      <c r="D62" s="3">
        <v>1222</v>
      </c>
      <c r="E62" s="4">
        <f t="shared" si="0"/>
        <v>5.9843583954867557E-3</v>
      </c>
      <c r="F62" s="3"/>
      <c r="G62" s="3"/>
      <c r="H62" s="5">
        <f>SUM(D53:D62)</f>
        <v>9151</v>
      </c>
      <c r="I62" s="4">
        <f>H62/$F$102</f>
        <v>4.832466400866052E-2</v>
      </c>
      <c r="J62" s="3"/>
      <c r="K62" s="3"/>
      <c r="L62" s="3"/>
      <c r="M62" s="2" t="str">
        <f t="shared" si="1"/>
        <v/>
      </c>
      <c r="N62" t="s">
        <v>9</v>
      </c>
    </row>
    <row r="63" spans="1:14" x14ac:dyDescent="0.2">
      <c r="A63">
        <v>61</v>
      </c>
      <c r="B63">
        <v>0</v>
      </c>
      <c r="C63">
        <v>5.7</v>
      </c>
      <c r="D63">
        <v>670</v>
      </c>
      <c r="E63" s="2">
        <f t="shared" si="0"/>
        <v>3.281113031895357E-3</v>
      </c>
      <c r="H63" s="1"/>
      <c r="M63" s="2" t="str">
        <f t="shared" si="1"/>
        <v/>
      </c>
      <c r="N63" t="s">
        <v>9</v>
      </c>
    </row>
    <row r="64" spans="1:14" x14ac:dyDescent="0.2">
      <c r="A64">
        <v>62</v>
      </c>
      <c r="B64">
        <v>0</v>
      </c>
      <c r="C64">
        <v>5.7</v>
      </c>
      <c r="D64">
        <v>712</v>
      </c>
      <c r="E64" s="2">
        <f t="shared" si="0"/>
        <v>3.4867947443425287E-3</v>
      </c>
      <c r="H64" s="1"/>
      <c r="M64" s="2" t="str">
        <f t="shared" si="1"/>
        <v/>
      </c>
      <c r="N64" t="s">
        <v>9</v>
      </c>
    </row>
    <row r="65" spans="1:25" x14ac:dyDescent="0.2">
      <c r="A65">
        <v>63</v>
      </c>
      <c r="B65">
        <v>0</v>
      </c>
      <c r="C65">
        <v>7</v>
      </c>
      <c r="D65">
        <v>650</v>
      </c>
      <c r="E65" s="2">
        <f t="shared" si="0"/>
        <v>3.1831693593014658E-3</v>
      </c>
      <c r="H65" s="1"/>
      <c r="J65" s="12">
        <v>7</v>
      </c>
      <c r="K65" s="12">
        <v>7</v>
      </c>
      <c r="L65" s="12">
        <v>1</v>
      </c>
      <c r="M65" s="2">
        <f t="shared" si="1"/>
        <v>8.4745762711864406E-3</v>
      </c>
      <c r="N65" t="s">
        <v>9</v>
      </c>
    </row>
    <row r="66" spans="1:25" x14ac:dyDescent="0.2">
      <c r="A66">
        <v>64</v>
      </c>
      <c r="B66">
        <v>0</v>
      </c>
      <c r="C66">
        <v>5.3</v>
      </c>
      <c r="D66">
        <v>702</v>
      </c>
      <c r="E66" s="2">
        <f t="shared" si="0"/>
        <v>3.4378229080455828E-3</v>
      </c>
      <c r="H66" s="1"/>
      <c r="M66" s="2" t="str">
        <f t="shared" si="1"/>
        <v/>
      </c>
      <c r="N66" t="s">
        <v>9</v>
      </c>
    </row>
    <row r="67" spans="1:25" x14ac:dyDescent="0.2">
      <c r="A67">
        <v>65</v>
      </c>
      <c r="B67">
        <v>0</v>
      </c>
      <c r="C67">
        <v>5.0999999999999996</v>
      </c>
      <c r="D67">
        <v>589</v>
      </c>
      <c r="E67" s="2">
        <f t="shared" ref="E67:E130" si="2">D67/$D$270</f>
        <v>2.8844411578900974E-3</v>
      </c>
      <c r="H67" s="1"/>
      <c r="M67" s="2" t="str">
        <f t="shared" si="1"/>
        <v/>
      </c>
      <c r="N67" t="s">
        <v>9</v>
      </c>
    </row>
    <row r="68" spans="1:25" x14ac:dyDescent="0.2">
      <c r="A68">
        <v>66</v>
      </c>
      <c r="B68">
        <v>0</v>
      </c>
      <c r="C68">
        <v>6.1</v>
      </c>
      <c r="D68">
        <v>627</v>
      </c>
      <c r="E68" s="2">
        <f t="shared" si="2"/>
        <v>3.0705341358184908E-3</v>
      </c>
      <c r="H68" s="1"/>
      <c r="J68" s="8">
        <v>6.1</v>
      </c>
      <c r="K68" s="8">
        <v>6.1</v>
      </c>
      <c r="L68" s="8">
        <v>1</v>
      </c>
      <c r="M68" s="2">
        <f t="shared" si="1"/>
        <v>8.4745762711864406E-3</v>
      </c>
      <c r="N68" t="s">
        <v>9</v>
      </c>
    </row>
    <row r="69" spans="1:25" x14ac:dyDescent="0.2">
      <c r="A69">
        <v>67</v>
      </c>
      <c r="B69">
        <v>3</v>
      </c>
      <c r="C69">
        <v>5.5</v>
      </c>
      <c r="D69">
        <v>520</v>
      </c>
      <c r="E69" s="2">
        <f t="shared" si="2"/>
        <v>2.5465354874411724E-3</v>
      </c>
      <c r="H69" s="1"/>
      <c r="M69" s="2" t="str">
        <f t="shared" ref="M69:M132" si="3">IF(L69&gt;0,L69/$L$270,"")</f>
        <v/>
      </c>
      <c r="N69" t="s">
        <v>9</v>
      </c>
    </row>
    <row r="70" spans="1:25" x14ac:dyDescent="0.2">
      <c r="A70">
        <v>68</v>
      </c>
      <c r="B70">
        <v>0</v>
      </c>
      <c r="C70">
        <v>6</v>
      </c>
      <c r="D70">
        <v>637</v>
      </c>
      <c r="E70" s="2">
        <f t="shared" si="2"/>
        <v>3.1195059721154366E-3</v>
      </c>
      <c r="H70" s="1"/>
      <c r="M70" s="2" t="str">
        <f t="shared" si="3"/>
        <v/>
      </c>
      <c r="N70" t="s">
        <v>9</v>
      </c>
    </row>
    <row r="71" spans="1:25" x14ac:dyDescent="0.2">
      <c r="A71">
        <v>69</v>
      </c>
      <c r="B71">
        <v>0</v>
      </c>
      <c r="C71">
        <v>5.3</v>
      </c>
      <c r="D71">
        <v>500</v>
      </c>
      <c r="E71" s="2">
        <f t="shared" si="2"/>
        <v>2.4485918148472812E-3</v>
      </c>
      <c r="H71" s="1"/>
      <c r="M71" s="2" t="str">
        <f t="shared" si="3"/>
        <v/>
      </c>
      <c r="N71" t="s">
        <v>9</v>
      </c>
    </row>
    <row r="72" spans="1:25" x14ac:dyDescent="0.2">
      <c r="A72" s="3">
        <v>70</v>
      </c>
      <c r="B72" s="3">
        <v>0</v>
      </c>
      <c r="C72" s="3">
        <v>6</v>
      </c>
      <c r="D72" s="3">
        <v>1093</v>
      </c>
      <c r="E72" s="4">
        <f t="shared" si="2"/>
        <v>5.3526217072561574E-3</v>
      </c>
      <c r="F72" s="3"/>
      <c r="G72" s="3"/>
      <c r="H72" s="5">
        <f>SUM(D63:D72)</f>
        <v>6700</v>
      </c>
      <c r="I72" s="4">
        <f>H72/$F$102</f>
        <v>3.538140627887941E-2</v>
      </c>
      <c r="J72" s="3"/>
      <c r="K72" s="3"/>
      <c r="L72" s="3"/>
      <c r="M72" s="2" t="str">
        <f t="shared" si="3"/>
        <v/>
      </c>
      <c r="N72" t="s">
        <v>9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x14ac:dyDescent="0.2">
      <c r="A73">
        <v>71</v>
      </c>
      <c r="B73">
        <v>0</v>
      </c>
      <c r="C73">
        <v>5.3</v>
      </c>
      <c r="D73">
        <v>439</v>
      </c>
      <c r="E73" s="2">
        <f t="shared" si="2"/>
        <v>2.1498636134359129E-3</v>
      </c>
      <c r="H73" s="1"/>
      <c r="M73" s="2" t="str">
        <f t="shared" si="3"/>
        <v/>
      </c>
      <c r="N73" t="s">
        <v>10</v>
      </c>
    </row>
    <row r="74" spans="1:25" x14ac:dyDescent="0.2">
      <c r="A74">
        <v>72</v>
      </c>
      <c r="B74">
        <v>0</v>
      </c>
      <c r="C74">
        <v>5.7</v>
      </c>
      <c r="D74">
        <v>540</v>
      </c>
      <c r="E74" s="2">
        <f t="shared" si="2"/>
        <v>2.6444791600350637E-3</v>
      </c>
      <c r="H74" s="1"/>
      <c r="M74" s="2" t="str">
        <f t="shared" si="3"/>
        <v/>
      </c>
      <c r="N74" t="s">
        <v>10</v>
      </c>
    </row>
    <row r="75" spans="1:25" x14ac:dyDescent="0.2">
      <c r="A75">
        <v>73</v>
      </c>
      <c r="B75">
        <v>0</v>
      </c>
      <c r="C75">
        <v>5.2</v>
      </c>
      <c r="D75">
        <v>462</v>
      </c>
      <c r="E75" s="2">
        <f t="shared" si="2"/>
        <v>2.2624988369188879E-3</v>
      </c>
      <c r="H75" s="1"/>
      <c r="M75" s="2" t="str">
        <f t="shared" si="3"/>
        <v/>
      </c>
      <c r="N75" t="s">
        <v>10</v>
      </c>
    </row>
    <row r="76" spans="1:25" x14ac:dyDescent="0.2">
      <c r="A76">
        <v>74</v>
      </c>
      <c r="B76">
        <v>0</v>
      </c>
      <c r="C76">
        <v>7.3</v>
      </c>
      <c r="D76">
        <v>491</v>
      </c>
      <c r="E76" s="2">
        <f t="shared" si="2"/>
        <v>2.4045171621800304E-3</v>
      </c>
      <c r="H76" s="1"/>
      <c r="J76" s="12">
        <v>6.6</v>
      </c>
      <c r="K76" s="12">
        <v>7.3</v>
      </c>
      <c r="L76" s="12">
        <v>2</v>
      </c>
      <c r="M76" s="2">
        <f t="shared" si="3"/>
        <v>1.6949152542372881E-2</v>
      </c>
      <c r="N76" t="s">
        <v>10</v>
      </c>
    </row>
    <row r="77" spans="1:25" x14ac:dyDescent="0.2">
      <c r="A77">
        <v>75</v>
      </c>
      <c r="B77">
        <v>0</v>
      </c>
      <c r="C77">
        <v>5.2</v>
      </c>
      <c r="D77">
        <v>463</v>
      </c>
      <c r="E77" s="2">
        <f t="shared" si="2"/>
        <v>2.2673960205485824E-3</v>
      </c>
      <c r="H77" s="1"/>
      <c r="M77" s="2" t="str">
        <f t="shared" si="3"/>
        <v/>
      </c>
      <c r="N77" t="s">
        <v>10</v>
      </c>
    </row>
    <row r="78" spans="1:25" x14ac:dyDescent="0.2">
      <c r="A78">
        <v>76</v>
      </c>
      <c r="B78">
        <v>0</v>
      </c>
      <c r="C78">
        <v>6.7</v>
      </c>
      <c r="D78">
        <v>556</v>
      </c>
      <c r="E78" s="2">
        <f t="shared" si="2"/>
        <v>2.722834098110177E-3</v>
      </c>
      <c r="H78" s="1"/>
      <c r="J78" s="8">
        <v>6.5</v>
      </c>
      <c r="K78" s="8">
        <v>6.7</v>
      </c>
      <c r="L78" s="8">
        <v>2</v>
      </c>
      <c r="M78" s="2">
        <f t="shared" si="3"/>
        <v>1.6949152542372881E-2</v>
      </c>
      <c r="N78" t="s">
        <v>10</v>
      </c>
    </row>
    <row r="79" spans="1:25" x14ac:dyDescent="0.2">
      <c r="A79">
        <v>77</v>
      </c>
      <c r="B79">
        <v>0</v>
      </c>
      <c r="C79">
        <v>5.3</v>
      </c>
      <c r="D79">
        <v>414</v>
      </c>
      <c r="E79" s="2">
        <f t="shared" si="2"/>
        <v>2.0274340226935491E-3</v>
      </c>
      <c r="H79" s="1"/>
      <c r="M79" s="2" t="str">
        <f t="shared" si="3"/>
        <v/>
      </c>
      <c r="N79" t="s">
        <v>10</v>
      </c>
    </row>
    <row r="80" spans="1:25" x14ac:dyDescent="0.2">
      <c r="A80">
        <v>78</v>
      </c>
      <c r="B80">
        <v>0</v>
      </c>
      <c r="C80">
        <v>5.5</v>
      </c>
      <c r="D80">
        <v>474</v>
      </c>
      <c r="E80" s="2">
        <f t="shared" si="2"/>
        <v>2.3212650404752229E-3</v>
      </c>
      <c r="H80" s="1"/>
      <c r="M80" s="2" t="str">
        <f t="shared" si="3"/>
        <v/>
      </c>
      <c r="N80" t="s">
        <v>10</v>
      </c>
    </row>
    <row r="81" spans="1:14" x14ac:dyDescent="0.2">
      <c r="A81">
        <v>79</v>
      </c>
      <c r="B81">
        <v>0</v>
      </c>
      <c r="C81">
        <v>5.0999999999999996</v>
      </c>
      <c r="D81">
        <v>437</v>
      </c>
      <c r="E81" s="2">
        <f t="shared" si="2"/>
        <v>2.1400692461765237E-3</v>
      </c>
      <c r="H81" s="1"/>
      <c r="M81" s="2" t="str">
        <f t="shared" si="3"/>
        <v/>
      </c>
      <c r="N81" t="s">
        <v>10</v>
      </c>
    </row>
    <row r="82" spans="1:14" x14ac:dyDescent="0.2">
      <c r="A82" s="3">
        <v>80</v>
      </c>
      <c r="B82" s="3">
        <v>0</v>
      </c>
      <c r="C82" s="3">
        <v>5.3</v>
      </c>
      <c r="D82" s="3">
        <v>729</v>
      </c>
      <c r="E82" s="4">
        <f t="shared" si="2"/>
        <v>3.5700468660473362E-3</v>
      </c>
      <c r="F82" s="3"/>
      <c r="G82" s="3"/>
      <c r="H82" s="5">
        <f>SUM(D73:D82)</f>
        <v>5005</v>
      </c>
      <c r="I82" s="4">
        <f>H82/$F$102</f>
        <v>2.643043857101365E-2</v>
      </c>
      <c r="J82" s="3"/>
      <c r="K82" s="3"/>
      <c r="L82" s="3"/>
      <c r="M82" s="2" t="str">
        <f t="shared" si="3"/>
        <v/>
      </c>
      <c r="N82" t="s">
        <v>10</v>
      </c>
    </row>
    <row r="83" spans="1:14" x14ac:dyDescent="0.2">
      <c r="A83">
        <v>81</v>
      </c>
      <c r="B83">
        <v>0</v>
      </c>
      <c r="C83">
        <v>6.1</v>
      </c>
      <c r="D83">
        <v>382</v>
      </c>
      <c r="E83" s="2">
        <f t="shared" si="2"/>
        <v>1.8707241465433229E-3</v>
      </c>
      <c r="H83" s="1"/>
      <c r="J83" s="8">
        <v>6.1</v>
      </c>
      <c r="K83" s="8">
        <v>6.1</v>
      </c>
      <c r="L83" s="8">
        <v>1</v>
      </c>
      <c r="M83" s="2">
        <f t="shared" si="3"/>
        <v>8.4745762711864406E-3</v>
      </c>
      <c r="N83" t="s">
        <v>10</v>
      </c>
    </row>
    <row r="84" spans="1:14" x14ac:dyDescent="0.2">
      <c r="A84">
        <v>82</v>
      </c>
      <c r="B84">
        <v>0</v>
      </c>
      <c r="C84">
        <v>6.1</v>
      </c>
      <c r="D84">
        <v>484</v>
      </c>
      <c r="E84" s="2">
        <f t="shared" si="2"/>
        <v>2.3702368767721683E-3</v>
      </c>
      <c r="H84" s="1"/>
      <c r="J84" s="8">
        <v>6.1</v>
      </c>
      <c r="K84" s="8">
        <v>6.1</v>
      </c>
      <c r="L84" s="8">
        <v>1</v>
      </c>
      <c r="M84" s="2">
        <f t="shared" si="3"/>
        <v>8.4745762711864406E-3</v>
      </c>
      <c r="N84" t="s">
        <v>10</v>
      </c>
    </row>
    <row r="85" spans="1:14" x14ac:dyDescent="0.2">
      <c r="A85">
        <v>83</v>
      </c>
      <c r="B85">
        <v>0</v>
      </c>
      <c r="C85">
        <v>6</v>
      </c>
      <c r="D85">
        <v>438</v>
      </c>
      <c r="E85" s="2">
        <f t="shared" si="2"/>
        <v>2.1449664298062183E-3</v>
      </c>
      <c r="H85" s="1"/>
      <c r="M85" s="2" t="str">
        <f t="shared" si="3"/>
        <v/>
      </c>
      <c r="N85" t="s">
        <v>10</v>
      </c>
    </row>
    <row r="86" spans="1:14" x14ac:dyDescent="0.2">
      <c r="A86">
        <v>84</v>
      </c>
      <c r="B86">
        <v>2.9</v>
      </c>
      <c r="C86">
        <v>5</v>
      </c>
      <c r="D86">
        <v>505</v>
      </c>
      <c r="E86" s="2">
        <f t="shared" si="2"/>
        <v>2.4730777329957541E-3</v>
      </c>
      <c r="H86" s="1"/>
      <c r="M86" s="2" t="str">
        <f t="shared" si="3"/>
        <v/>
      </c>
      <c r="N86" t="s">
        <v>10</v>
      </c>
    </row>
    <row r="87" spans="1:14" x14ac:dyDescent="0.2">
      <c r="A87">
        <v>85</v>
      </c>
      <c r="B87">
        <v>0</v>
      </c>
      <c r="C87">
        <v>5.4</v>
      </c>
      <c r="D87">
        <v>452</v>
      </c>
      <c r="E87" s="2">
        <f t="shared" si="2"/>
        <v>2.2135270006219425E-3</v>
      </c>
      <c r="H87" s="1"/>
      <c r="M87" s="2" t="str">
        <f t="shared" si="3"/>
        <v/>
      </c>
      <c r="N87" t="s">
        <v>10</v>
      </c>
    </row>
    <row r="88" spans="1:14" x14ac:dyDescent="0.2">
      <c r="A88">
        <v>86</v>
      </c>
      <c r="B88">
        <v>0</v>
      </c>
      <c r="C88">
        <v>5.5</v>
      </c>
      <c r="D88">
        <v>481</v>
      </c>
      <c r="E88" s="2">
        <f t="shared" si="2"/>
        <v>2.3555453258830845E-3</v>
      </c>
      <c r="H88" s="1"/>
      <c r="M88" s="2" t="str">
        <f t="shared" si="3"/>
        <v/>
      </c>
      <c r="N88" t="s">
        <v>10</v>
      </c>
    </row>
    <row r="89" spans="1:14" x14ac:dyDescent="0.2">
      <c r="A89">
        <v>87</v>
      </c>
      <c r="B89">
        <v>0</v>
      </c>
      <c r="C89">
        <v>5.6</v>
      </c>
      <c r="D89">
        <v>424</v>
      </c>
      <c r="E89" s="2">
        <f t="shared" si="2"/>
        <v>2.0764058589904945E-3</v>
      </c>
      <c r="H89" s="1"/>
      <c r="M89" s="2" t="str">
        <f t="shared" si="3"/>
        <v/>
      </c>
      <c r="N89" t="s">
        <v>10</v>
      </c>
    </row>
    <row r="90" spans="1:14" x14ac:dyDescent="0.2">
      <c r="A90">
        <v>88</v>
      </c>
      <c r="B90">
        <v>0</v>
      </c>
      <c r="C90">
        <v>5.6</v>
      </c>
      <c r="D90">
        <v>458</v>
      </c>
      <c r="E90" s="2">
        <f t="shared" si="2"/>
        <v>2.2429101024001095E-3</v>
      </c>
      <c r="H90" s="1"/>
      <c r="M90" s="2" t="str">
        <f t="shared" si="3"/>
        <v/>
      </c>
      <c r="N90" t="s">
        <v>10</v>
      </c>
    </row>
    <row r="91" spans="1:14" x14ac:dyDescent="0.2">
      <c r="A91">
        <v>89</v>
      </c>
      <c r="B91">
        <v>0</v>
      </c>
      <c r="C91">
        <v>5.8</v>
      </c>
      <c r="D91">
        <v>407</v>
      </c>
      <c r="E91" s="2">
        <f t="shared" si="2"/>
        <v>1.993153737285687E-3</v>
      </c>
      <c r="H91" s="1"/>
      <c r="M91" s="2" t="str">
        <f t="shared" si="3"/>
        <v/>
      </c>
      <c r="N91" t="s">
        <v>10</v>
      </c>
    </row>
    <row r="92" spans="1:14" x14ac:dyDescent="0.2">
      <c r="A92" s="3">
        <v>90</v>
      </c>
      <c r="B92" s="3">
        <v>0</v>
      </c>
      <c r="C92" s="3">
        <v>6</v>
      </c>
      <c r="D92" s="3">
        <v>515</v>
      </c>
      <c r="E92" s="4">
        <f t="shared" si="2"/>
        <v>2.5220495692927E-3</v>
      </c>
      <c r="F92" s="3"/>
      <c r="G92" s="3"/>
      <c r="H92" s="5">
        <f>SUM(D83:D92)</f>
        <v>4546</v>
      </c>
      <c r="I92" s="4">
        <f>H92/$F$102</f>
        <v>2.4006548200565046E-2</v>
      </c>
      <c r="J92" s="3"/>
      <c r="K92" s="3"/>
      <c r="L92" s="3"/>
      <c r="M92" s="2" t="str">
        <f t="shared" si="3"/>
        <v/>
      </c>
      <c r="N92" t="s">
        <v>10</v>
      </c>
    </row>
    <row r="93" spans="1:14" x14ac:dyDescent="0.2">
      <c r="A93">
        <v>91</v>
      </c>
      <c r="B93">
        <v>0</v>
      </c>
      <c r="C93">
        <v>6.6</v>
      </c>
      <c r="D93">
        <v>332</v>
      </c>
      <c r="E93" s="2">
        <f t="shared" si="2"/>
        <v>1.6258649650585948E-3</v>
      </c>
      <c r="H93" s="1"/>
      <c r="J93" s="8">
        <v>6.6</v>
      </c>
      <c r="K93" s="8">
        <v>6.6</v>
      </c>
      <c r="L93" s="8">
        <v>1</v>
      </c>
      <c r="M93" s="2">
        <f t="shared" si="3"/>
        <v>8.4745762711864406E-3</v>
      </c>
      <c r="N93" t="s">
        <v>10</v>
      </c>
    </row>
    <row r="94" spans="1:14" x14ac:dyDescent="0.2">
      <c r="A94">
        <v>92</v>
      </c>
      <c r="B94">
        <v>0</v>
      </c>
      <c r="C94">
        <v>5.3</v>
      </c>
      <c r="D94">
        <v>405</v>
      </c>
      <c r="E94" s="2">
        <f t="shared" si="2"/>
        <v>1.9833593700262979E-3</v>
      </c>
      <c r="H94" s="1"/>
      <c r="M94" s="2" t="str">
        <f t="shared" si="3"/>
        <v/>
      </c>
      <c r="N94" t="s">
        <v>10</v>
      </c>
    </row>
    <row r="95" spans="1:14" x14ac:dyDescent="0.2">
      <c r="A95">
        <v>93</v>
      </c>
      <c r="B95">
        <v>0</v>
      </c>
      <c r="C95">
        <v>5.9</v>
      </c>
      <c r="D95">
        <v>318</v>
      </c>
      <c r="E95" s="2">
        <f t="shared" si="2"/>
        <v>1.557304394242871E-3</v>
      </c>
      <c r="H95" s="1"/>
      <c r="M95" s="2" t="str">
        <f t="shared" si="3"/>
        <v/>
      </c>
      <c r="N95" t="s">
        <v>10</v>
      </c>
    </row>
    <row r="96" spans="1:14" x14ac:dyDescent="0.2">
      <c r="A96">
        <v>94</v>
      </c>
      <c r="B96">
        <v>0</v>
      </c>
      <c r="C96">
        <v>6.2</v>
      </c>
      <c r="D96">
        <v>414</v>
      </c>
      <c r="E96" s="2">
        <f t="shared" si="2"/>
        <v>2.0274340226935491E-3</v>
      </c>
      <c r="H96" s="1"/>
      <c r="J96" s="8">
        <v>6.2</v>
      </c>
      <c r="K96" s="8">
        <v>6.2</v>
      </c>
      <c r="L96" s="8">
        <v>1</v>
      </c>
      <c r="M96" s="2">
        <f t="shared" si="3"/>
        <v>8.4745762711864406E-3</v>
      </c>
      <c r="N96" t="s">
        <v>10</v>
      </c>
    </row>
    <row r="97" spans="1:14" x14ac:dyDescent="0.2">
      <c r="A97">
        <v>95</v>
      </c>
      <c r="B97">
        <v>0</v>
      </c>
      <c r="C97">
        <v>5</v>
      </c>
      <c r="D97">
        <v>312</v>
      </c>
      <c r="E97" s="2">
        <f t="shared" si="2"/>
        <v>1.5279212924647035E-3</v>
      </c>
      <c r="H97" s="1"/>
      <c r="M97" s="2" t="str">
        <f t="shared" si="3"/>
        <v/>
      </c>
      <c r="N97" t="s">
        <v>10</v>
      </c>
    </row>
    <row r="98" spans="1:14" x14ac:dyDescent="0.2">
      <c r="A98">
        <v>96</v>
      </c>
      <c r="B98">
        <v>0</v>
      </c>
      <c r="C98">
        <v>5.3</v>
      </c>
      <c r="D98">
        <v>427</v>
      </c>
      <c r="E98" s="2">
        <f t="shared" si="2"/>
        <v>2.0910974098795783E-3</v>
      </c>
      <c r="H98" s="1"/>
      <c r="M98" s="2" t="str">
        <f t="shared" si="3"/>
        <v/>
      </c>
      <c r="N98" t="s">
        <v>10</v>
      </c>
    </row>
    <row r="99" spans="1:14" x14ac:dyDescent="0.2">
      <c r="A99">
        <v>97</v>
      </c>
      <c r="B99">
        <v>0</v>
      </c>
      <c r="C99">
        <v>4.8</v>
      </c>
      <c r="D99">
        <v>336</v>
      </c>
      <c r="E99" s="2">
        <f t="shared" si="2"/>
        <v>1.6454536995773731E-3</v>
      </c>
      <c r="H99" s="1"/>
      <c r="M99" s="2" t="str">
        <f t="shared" si="3"/>
        <v/>
      </c>
      <c r="N99" t="s">
        <v>10</v>
      </c>
    </row>
    <row r="100" spans="1:14" x14ac:dyDescent="0.2">
      <c r="A100">
        <v>98</v>
      </c>
      <c r="B100">
        <v>0</v>
      </c>
      <c r="C100">
        <v>5.0999999999999996</v>
      </c>
      <c r="D100">
        <v>382</v>
      </c>
      <c r="E100" s="2">
        <f t="shared" si="2"/>
        <v>1.8707241465433229E-3</v>
      </c>
      <c r="H100" s="1"/>
      <c r="M100" s="2" t="str">
        <f t="shared" si="3"/>
        <v/>
      </c>
      <c r="N100" t="s">
        <v>10</v>
      </c>
    </row>
    <row r="101" spans="1:14" x14ac:dyDescent="0.2">
      <c r="A101">
        <v>99</v>
      </c>
      <c r="B101">
        <v>0</v>
      </c>
      <c r="C101">
        <v>5.5</v>
      </c>
      <c r="D101">
        <v>333</v>
      </c>
      <c r="E101" s="2">
        <f t="shared" si="2"/>
        <v>1.6307621486882893E-3</v>
      </c>
      <c r="H101" s="1"/>
      <c r="M101" s="2" t="str">
        <f t="shared" si="3"/>
        <v/>
      </c>
      <c r="N101" t="s">
        <v>10</v>
      </c>
    </row>
    <row r="102" spans="1:14" x14ac:dyDescent="0.2">
      <c r="A102" s="8">
        <v>100</v>
      </c>
      <c r="B102" s="8">
        <v>0</v>
      </c>
      <c r="C102" s="8">
        <v>5.2</v>
      </c>
      <c r="D102" s="8">
        <v>506</v>
      </c>
      <c r="E102" s="9">
        <f t="shared" si="2"/>
        <v>2.4779749166254487E-3</v>
      </c>
      <c r="F102" s="10">
        <f>SUM(D2:D102)</f>
        <v>189365</v>
      </c>
      <c r="G102" s="9">
        <f>F102/$D$270</f>
        <v>0.92735517803711087</v>
      </c>
      <c r="H102" s="11">
        <f>SUM(D93:D102)</f>
        <v>3765</v>
      </c>
      <c r="I102" s="9">
        <f>H102/$F$102</f>
        <v>1.9882238005967313E-2</v>
      </c>
      <c r="J102" s="8"/>
      <c r="K102" s="8"/>
      <c r="L102" s="8"/>
      <c r="M102" s="9" t="str">
        <f t="shared" si="3"/>
        <v/>
      </c>
      <c r="N102" t="s">
        <v>10</v>
      </c>
    </row>
    <row r="103" spans="1:14" x14ac:dyDescent="0.2">
      <c r="A103">
        <v>101</v>
      </c>
      <c r="B103">
        <v>0</v>
      </c>
      <c r="C103">
        <v>5</v>
      </c>
      <c r="D103">
        <v>309</v>
      </c>
      <c r="E103" s="2">
        <f t="shared" si="2"/>
        <v>1.5132297415756198E-3</v>
      </c>
      <c r="H103" s="1"/>
      <c r="M103" s="2" t="str">
        <f t="shared" si="3"/>
        <v/>
      </c>
      <c r="N103" t="s">
        <v>10</v>
      </c>
    </row>
    <row r="104" spans="1:14" x14ac:dyDescent="0.2">
      <c r="A104">
        <v>102</v>
      </c>
      <c r="B104">
        <v>0</v>
      </c>
      <c r="C104">
        <v>5.3</v>
      </c>
      <c r="D104">
        <v>383</v>
      </c>
      <c r="E104" s="2">
        <f t="shared" si="2"/>
        <v>1.8756213301730175E-3</v>
      </c>
      <c r="H104" s="1"/>
      <c r="M104" s="2" t="str">
        <f t="shared" si="3"/>
        <v/>
      </c>
      <c r="N104" t="s">
        <v>10</v>
      </c>
    </row>
    <row r="105" spans="1:14" x14ac:dyDescent="0.2">
      <c r="A105">
        <v>103</v>
      </c>
      <c r="B105">
        <v>0</v>
      </c>
      <c r="C105">
        <v>4.7</v>
      </c>
      <c r="D105">
        <v>303</v>
      </c>
      <c r="E105" s="2">
        <f t="shared" si="2"/>
        <v>1.4838466397974525E-3</v>
      </c>
      <c r="H105" s="1"/>
      <c r="M105" s="2" t="str">
        <f t="shared" si="3"/>
        <v/>
      </c>
      <c r="N105" t="s">
        <v>10</v>
      </c>
    </row>
    <row r="106" spans="1:14" x14ac:dyDescent="0.2">
      <c r="A106">
        <v>104</v>
      </c>
      <c r="B106">
        <v>0</v>
      </c>
      <c r="C106">
        <v>5.0999999999999996</v>
      </c>
      <c r="D106">
        <v>358</v>
      </c>
      <c r="E106" s="2">
        <f t="shared" si="2"/>
        <v>1.7531917394306535E-3</v>
      </c>
      <c r="H106" s="1"/>
      <c r="M106" s="2" t="str">
        <f t="shared" si="3"/>
        <v/>
      </c>
      <c r="N106" t="s">
        <v>10</v>
      </c>
    </row>
    <row r="107" spans="1:14" x14ac:dyDescent="0.2">
      <c r="A107">
        <v>105</v>
      </c>
      <c r="B107">
        <v>0</v>
      </c>
      <c r="C107">
        <v>4.9000000000000004</v>
      </c>
      <c r="D107">
        <v>316</v>
      </c>
      <c r="E107" s="2">
        <f t="shared" si="2"/>
        <v>1.5475100269834818E-3</v>
      </c>
      <c r="H107" s="1"/>
      <c r="M107" s="2" t="str">
        <f t="shared" si="3"/>
        <v/>
      </c>
      <c r="N107" t="s">
        <v>10</v>
      </c>
    </row>
    <row r="108" spans="1:14" x14ac:dyDescent="0.2">
      <c r="A108">
        <v>106</v>
      </c>
      <c r="B108">
        <v>0</v>
      </c>
      <c r="C108">
        <v>5.3</v>
      </c>
      <c r="D108">
        <v>331</v>
      </c>
      <c r="E108" s="2">
        <f t="shared" si="2"/>
        <v>1.6209677814289002E-3</v>
      </c>
      <c r="H108" s="1"/>
      <c r="M108" s="2" t="str">
        <f t="shared" si="3"/>
        <v/>
      </c>
      <c r="N108" t="s">
        <v>10</v>
      </c>
    </row>
    <row r="109" spans="1:14" x14ac:dyDescent="0.2">
      <c r="A109">
        <v>107</v>
      </c>
      <c r="B109">
        <v>0</v>
      </c>
      <c r="C109">
        <v>6.9</v>
      </c>
      <c r="D109">
        <v>308</v>
      </c>
      <c r="E109" s="2">
        <f t="shared" si="2"/>
        <v>1.5083325579459254E-3</v>
      </c>
      <c r="H109" s="1"/>
      <c r="J109" s="8">
        <v>6.9</v>
      </c>
      <c r="K109" s="8">
        <v>6.9</v>
      </c>
      <c r="L109" s="8">
        <v>1</v>
      </c>
      <c r="M109" s="2">
        <f t="shared" si="3"/>
        <v>8.4745762711864406E-3</v>
      </c>
      <c r="N109" t="s">
        <v>10</v>
      </c>
    </row>
    <row r="110" spans="1:14" x14ac:dyDescent="0.2">
      <c r="A110">
        <v>108</v>
      </c>
      <c r="B110">
        <v>0</v>
      </c>
      <c r="C110">
        <v>6.3</v>
      </c>
      <c r="D110">
        <v>332</v>
      </c>
      <c r="E110" s="2">
        <f t="shared" si="2"/>
        <v>1.6258649650585948E-3</v>
      </c>
      <c r="H110" s="1"/>
      <c r="J110" s="8">
        <v>6.3</v>
      </c>
      <c r="K110" s="8">
        <v>6.3</v>
      </c>
      <c r="L110" s="8">
        <v>1</v>
      </c>
      <c r="M110" s="2">
        <f t="shared" si="3"/>
        <v>8.4745762711864406E-3</v>
      </c>
      <c r="N110" t="s">
        <v>10</v>
      </c>
    </row>
    <row r="111" spans="1:14" x14ac:dyDescent="0.2">
      <c r="A111">
        <v>109</v>
      </c>
      <c r="B111">
        <v>0</v>
      </c>
      <c r="C111">
        <v>5.6</v>
      </c>
      <c r="D111">
        <v>266</v>
      </c>
      <c r="E111" s="2">
        <f t="shared" si="2"/>
        <v>1.3026508454987537E-3</v>
      </c>
      <c r="H111" s="1"/>
      <c r="M111" s="2" t="str">
        <f t="shared" si="3"/>
        <v/>
      </c>
      <c r="N111" t="s">
        <v>10</v>
      </c>
    </row>
    <row r="112" spans="1:14" x14ac:dyDescent="0.2">
      <c r="A112">
        <v>110</v>
      </c>
      <c r="B112">
        <v>0</v>
      </c>
      <c r="C112">
        <v>5.9</v>
      </c>
      <c r="D112">
        <v>341</v>
      </c>
      <c r="E112" s="2">
        <f t="shared" si="2"/>
        <v>1.6699396177258458E-3</v>
      </c>
      <c r="H112" s="1">
        <f>SUM(D103:D112)</f>
        <v>3247</v>
      </c>
      <c r="M112" s="2" t="str">
        <f t="shared" si="3"/>
        <v/>
      </c>
      <c r="N112" t="s">
        <v>10</v>
      </c>
    </row>
    <row r="113" spans="1:14" x14ac:dyDescent="0.2">
      <c r="A113">
        <v>111</v>
      </c>
      <c r="B113">
        <v>0</v>
      </c>
      <c r="C113">
        <v>5.0999999999999996</v>
      </c>
      <c r="D113">
        <v>250</v>
      </c>
      <c r="E113" s="2">
        <f t="shared" si="2"/>
        <v>1.2242959074236406E-3</v>
      </c>
      <c r="H113" s="1"/>
      <c r="M113" s="2" t="str">
        <f t="shared" si="3"/>
        <v/>
      </c>
      <c r="N113" t="s">
        <v>10</v>
      </c>
    </row>
    <row r="114" spans="1:14" x14ac:dyDescent="0.2">
      <c r="A114">
        <v>112</v>
      </c>
      <c r="B114">
        <v>0</v>
      </c>
      <c r="C114">
        <v>5.0999999999999996</v>
      </c>
      <c r="D114">
        <v>289</v>
      </c>
      <c r="E114" s="2">
        <f t="shared" si="2"/>
        <v>1.4152860689817285E-3</v>
      </c>
      <c r="H114" s="1"/>
      <c r="M114" s="2" t="str">
        <f t="shared" si="3"/>
        <v/>
      </c>
      <c r="N114" t="s">
        <v>10</v>
      </c>
    </row>
    <row r="115" spans="1:14" x14ac:dyDescent="0.2">
      <c r="A115">
        <v>113</v>
      </c>
      <c r="B115">
        <v>0</v>
      </c>
      <c r="C115">
        <v>5.6</v>
      </c>
      <c r="D115">
        <v>242</v>
      </c>
      <c r="E115" s="2">
        <f t="shared" si="2"/>
        <v>1.1851184383860841E-3</v>
      </c>
      <c r="H115" s="1"/>
      <c r="M115" s="2" t="str">
        <f t="shared" si="3"/>
        <v/>
      </c>
      <c r="N115" t="s">
        <v>10</v>
      </c>
    </row>
    <row r="116" spans="1:14" x14ac:dyDescent="0.2">
      <c r="A116">
        <v>114</v>
      </c>
      <c r="B116">
        <v>0</v>
      </c>
      <c r="C116">
        <v>4.9000000000000004</v>
      </c>
      <c r="D116">
        <v>246</v>
      </c>
      <c r="E116" s="2">
        <f t="shared" si="2"/>
        <v>1.2047071729048625E-3</v>
      </c>
      <c r="H116" s="1"/>
      <c r="M116" s="2" t="str">
        <f t="shared" si="3"/>
        <v/>
      </c>
      <c r="N116" t="s">
        <v>10</v>
      </c>
    </row>
    <row r="117" spans="1:14" x14ac:dyDescent="0.2">
      <c r="A117">
        <v>115</v>
      </c>
      <c r="B117">
        <v>0</v>
      </c>
      <c r="C117">
        <v>5</v>
      </c>
      <c r="D117">
        <v>232</v>
      </c>
      <c r="E117" s="2">
        <f t="shared" si="2"/>
        <v>1.1361466020891385E-3</v>
      </c>
      <c r="H117" s="1"/>
      <c r="M117" s="2" t="str">
        <f t="shared" si="3"/>
        <v/>
      </c>
      <c r="N117" t="s">
        <v>10</v>
      </c>
    </row>
    <row r="118" spans="1:14" x14ac:dyDescent="0.2">
      <c r="A118">
        <v>116</v>
      </c>
      <c r="B118">
        <v>0</v>
      </c>
      <c r="C118">
        <v>5.0999999999999996</v>
      </c>
      <c r="D118">
        <v>286</v>
      </c>
      <c r="E118" s="2">
        <f t="shared" si="2"/>
        <v>1.400594518092645E-3</v>
      </c>
      <c r="H118" s="1"/>
      <c r="M118" s="2" t="str">
        <f t="shared" si="3"/>
        <v/>
      </c>
      <c r="N118" t="s">
        <v>10</v>
      </c>
    </row>
    <row r="119" spans="1:14" x14ac:dyDescent="0.2">
      <c r="A119">
        <v>117</v>
      </c>
      <c r="B119">
        <v>0</v>
      </c>
      <c r="C119">
        <v>6.4</v>
      </c>
      <c r="D119">
        <v>218</v>
      </c>
      <c r="E119" s="2">
        <f t="shared" si="2"/>
        <v>1.0675860312734146E-3</v>
      </c>
      <c r="H119" s="1"/>
      <c r="J119" s="8">
        <v>6.4</v>
      </c>
      <c r="K119" s="8">
        <v>6.4</v>
      </c>
      <c r="L119" s="8">
        <v>1</v>
      </c>
      <c r="M119" s="2">
        <f t="shared" si="3"/>
        <v>8.4745762711864406E-3</v>
      </c>
      <c r="N119" t="s">
        <v>10</v>
      </c>
    </row>
    <row r="120" spans="1:14" x14ac:dyDescent="0.2">
      <c r="A120">
        <v>118</v>
      </c>
      <c r="B120">
        <v>0</v>
      </c>
      <c r="C120">
        <v>5.6</v>
      </c>
      <c r="D120">
        <v>237</v>
      </c>
      <c r="E120" s="2">
        <f t="shared" si="2"/>
        <v>1.1606325202376114E-3</v>
      </c>
      <c r="H120" s="1"/>
      <c r="M120" s="2" t="str">
        <f t="shared" si="3"/>
        <v/>
      </c>
      <c r="N120" t="s">
        <v>10</v>
      </c>
    </row>
    <row r="121" spans="1:14" x14ac:dyDescent="0.2">
      <c r="A121">
        <v>119</v>
      </c>
      <c r="B121">
        <v>0</v>
      </c>
      <c r="C121">
        <v>4.7</v>
      </c>
      <c r="D121">
        <v>206</v>
      </c>
      <c r="E121" s="2">
        <f t="shared" si="2"/>
        <v>1.00881982771708E-3</v>
      </c>
      <c r="H121" s="1"/>
      <c r="M121" s="2" t="str">
        <f t="shared" si="3"/>
        <v/>
      </c>
      <c r="N121" t="s">
        <v>10</v>
      </c>
    </row>
    <row r="122" spans="1:14" x14ac:dyDescent="0.2">
      <c r="A122">
        <v>120</v>
      </c>
      <c r="B122">
        <v>0</v>
      </c>
      <c r="C122">
        <v>5.8</v>
      </c>
      <c r="D122">
        <v>383</v>
      </c>
      <c r="E122" s="2">
        <f t="shared" si="2"/>
        <v>1.8756213301730175E-3</v>
      </c>
      <c r="H122" s="1">
        <f>SUM(D113:D122)</f>
        <v>2589</v>
      </c>
      <c r="M122" s="2" t="str">
        <f t="shared" si="3"/>
        <v/>
      </c>
      <c r="N122" t="s">
        <v>10</v>
      </c>
    </row>
    <row r="123" spans="1:14" x14ac:dyDescent="0.2">
      <c r="A123">
        <v>121</v>
      </c>
      <c r="B123">
        <v>0</v>
      </c>
      <c r="C123">
        <v>5.4</v>
      </c>
      <c r="D123">
        <v>204</v>
      </c>
      <c r="E123" s="2">
        <f t="shared" si="2"/>
        <v>9.9902546045769081E-4</v>
      </c>
      <c r="H123" s="1"/>
      <c r="M123" s="2" t="str">
        <f t="shared" si="3"/>
        <v/>
      </c>
      <c r="N123" t="s">
        <v>10</v>
      </c>
    </row>
    <row r="124" spans="1:14" x14ac:dyDescent="0.2">
      <c r="A124">
        <v>122</v>
      </c>
      <c r="B124">
        <v>0</v>
      </c>
      <c r="C124">
        <v>5.7</v>
      </c>
      <c r="D124">
        <v>236</v>
      </c>
      <c r="E124" s="2">
        <f t="shared" si="2"/>
        <v>1.1557353366079169E-3</v>
      </c>
      <c r="H124" s="1"/>
      <c r="M124" s="2" t="str">
        <f t="shared" si="3"/>
        <v/>
      </c>
      <c r="N124" t="s">
        <v>10</v>
      </c>
    </row>
    <row r="125" spans="1:14" x14ac:dyDescent="0.2">
      <c r="A125">
        <v>123</v>
      </c>
      <c r="B125">
        <v>0</v>
      </c>
      <c r="C125">
        <v>5.4</v>
      </c>
      <c r="D125">
        <v>207</v>
      </c>
      <c r="E125" s="2">
        <f t="shared" si="2"/>
        <v>1.0137170113467746E-3</v>
      </c>
      <c r="H125" s="1"/>
      <c r="M125" s="2" t="str">
        <f t="shared" si="3"/>
        <v/>
      </c>
      <c r="N125" t="s">
        <v>10</v>
      </c>
    </row>
    <row r="126" spans="1:14" x14ac:dyDescent="0.2">
      <c r="A126">
        <v>124</v>
      </c>
      <c r="B126">
        <v>0</v>
      </c>
      <c r="C126">
        <v>4.9000000000000004</v>
      </c>
      <c r="D126">
        <v>259</v>
      </c>
      <c r="E126" s="2">
        <f t="shared" si="2"/>
        <v>1.2683705600908916E-3</v>
      </c>
      <c r="H126" s="1"/>
      <c r="M126" s="2" t="str">
        <f t="shared" si="3"/>
        <v/>
      </c>
      <c r="N126" t="s">
        <v>10</v>
      </c>
    </row>
    <row r="127" spans="1:14" x14ac:dyDescent="0.2">
      <c r="A127">
        <v>125</v>
      </c>
      <c r="B127">
        <v>0</v>
      </c>
      <c r="C127">
        <v>4.5999999999999996</v>
      </c>
      <c r="D127">
        <v>232</v>
      </c>
      <c r="E127" s="2">
        <f t="shared" si="2"/>
        <v>1.1361466020891385E-3</v>
      </c>
      <c r="H127" s="1"/>
      <c r="M127" s="2" t="str">
        <f t="shared" si="3"/>
        <v/>
      </c>
      <c r="N127" t="s">
        <v>10</v>
      </c>
    </row>
    <row r="128" spans="1:14" x14ac:dyDescent="0.2">
      <c r="A128">
        <v>126</v>
      </c>
      <c r="B128">
        <v>0</v>
      </c>
      <c r="C128">
        <v>4.7</v>
      </c>
      <c r="D128">
        <v>236</v>
      </c>
      <c r="E128" s="2">
        <f t="shared" si="2"/>
        <v>1.1557353366079169E-3</v>
      </c>
      <c r="H128" s="1"/>
      <c r="M128" s="2" t="str">
        <f t="shared" si="3"/>
        <v/>
      </c>
      <c r="N128" t="s">
        <v>10</v>
      </c>
    </row>
    <row r="129" spans="1:14" x14ac:dyDescent="0.2">
      <c r="A129">
        <v>127</v>
      </c>
      <c r="B129">
        <v>0</v>
      </c>
      <c r="C129">
        <v>5.2</v>
      </c>
      <c r="D129">
        <v>232</v>
      </c>
      <c r="E129" s="2">
        <f t="shared" si="2"/>
        <v>1.1361466020891385E-3</v>
      </c>
      <c r="H129" s="1"/>
      <c r="M129" s="2" t="str">
        <f t="shared" si="3"/>
        <v/>
      </c>
      <c r="N129" t="s">
        <v>10</v>
      </c>
    </row>
    <row r="130" spans="1:14" x14ac:dyDescent="0.2">
      <c r="A130">
        <v>128</v>
      </c>
      <c r="B130">
        <v>0</v>
      </c>
      <c r="C130">
        <v>4.8</v>
      </c>
      <c r="D130">
        <v>242</v>
      </c>
      <c r="E130" s="2">
        <f t="shared" si="2"/>
        <v>1.1851184383860841E-3</v>
      </c>
      <c r="H130" s="1"/>
      <c r="M130" s="2" t="str">
        <f t="shared" si="3"/>
        <v/>
      </c>
      <c r="N130" t="s">
        <v>10</v>
      </c>
    </row>
    <row r="131" spans="1:14" x14ac:dyDescent="0.2">
      <c r="A131">
        <v>129</v>
      </c>
      <c r="B131">
        <v>0</v>
      </c>
      <c r="C131">
        <v>5.0999999999999996</v>
      </c>
      <c r="D131">
        <v>180</v>
      </c>
      <c r="E131" s="2">
        <f t="shared" ref="E131:E194" si="4">D131/$D$270</f>
        <v>8.8149305334502123E-4</v>
      </c>
      <c r="H131" s="1"/>
      <c r="M131" s="2" t="str">
        <f t="shared" si="3"/>
        <v/>
      </c>
      <c r="N131" t="s">
        <v>10</v>
      </c>
    </row>
    <row r="132" spans="1:14" x14ac:dyDescent="0.2">
      <c r="A132">
        <v>130</v>
      </c>
      <c r="B132">
        <v>0</v>
      </c>
      <c r="C132">
        <v>5.3</v>
      </c>
      <c r="D132">
        <v>247</v>
      </c>
      <c r="E132" s="2">
        <f t="shared" si="4"/>
        <v>1.2096043565345571E-3</v>
      </c>
      <c r="H132" s="1">
        <f>SUM(D123:D132)</f>
        <v>2275</v>
      </c>
      <c r="M132" s="2" t="str">
        <f t="shared" si="3"/>
        <v/>
      </c>
      <c r="N132" t="s">
        <v>10</v>
      </c>
    </row>
    <row r="133" spans="1:14" x14ac:dyDescent="0.2">
      <c r="A133">
        <v>131</v>
      </c>
      <c r="B133">
        <v>0</v>
      </c>
      <c r="C133">
        <v>4.9000000000000004</v>
      </c>
      <c r="D133">
        <v>236</v>
      </c>
      <c r="E133" s="2">
        <f t="shared" si="4"/>
        <v>1.1557353366079169E-3</v>
      </c>
      <c r="H133" s="1"/>
      <c r="M133" s="2" t="str">
        <f t="shared" ref="M133:M196" si="5">IF(L133&gt;0,L133/$L$270,"")</f>
        <v/>
      </c>
      <c r="N133" t="s">
        <v>10</v>
      </c>
    </row>
    <row r="134" spans="1:14" x14ac:dyDescent="0.2">
      <c r="A134">
        <v>132</v>
      </c>
      <c r="B134">
        <v>3.1</v>
      </c>
      <c r="C134">
        <v>5.2</v>
      </c>
      <c r="D134">
        <v>212</v>
      </c>
      <c r="E134" s="2">
        <f t="shared" si="4"/>
        <v>1.0382029294952473E-3</v>
      </c>
      <c r="H134" s="1"/>
      <c r="M134" s="2" t="str">
        <f t="shared" si="5"/>
        <v/>
      </c>
      <c r="N134" t="s">
        <v>10</v>
      </c>
    </row>
    <row r="135" spans="1:14" x14ac:dyDescent="0.2">
      <c r="A135">
        <v>133</v>
      </c>
      <c r="B135">
        <v>0</v>
      </c>
      <c r="C135">
        <v>4.9000000000000004</v>
      </c>
      <c r="D135">
        <v>204</v>
      </c>
      <c r="E135" s="2">
        <f t="shared" si="4"/>
        <v>9.9902546045769081E-4</v>
      </c>
      <c r="H135" s="1"/>
      <c r="M135" s="2" t="str">
        <f t="shared" si="5"/>
        <v/>
      </c>
      <c r="N135" t="s">
        <v>10</v>
      </c>
    </row>
    <row r="136" spans="1:14" x14ac:dyDescent="0.2">
      <c r="A136">
        <v>134</v>
      </c>
      <c r="B136">
        <v>0</v>
      </c>
      <c r="C136">
        <v>4.9000000000000004</v>
      </c>
      <c r="D136">
        <v>227</v>
      </c>
      <c r="E136" s="2">
        <f t="shared" si="4"/>
        <v>1.1116606839406658E-3</v>
      </c>
      <c r="H136" s="1"/>
      <c r="M136" s="2" t="str">
        <f t="shared" si="5"/>
        <v/>
      </c>
      <c r="N136" t="s">
        <v>10</v>
      </c>
    </row>
    <row r="137" spans="1:14" x14ac:dyDescent="0.2">
      <c r="A137">
        <v>135</v>
      </c>
      <c r="B137">
        <v>0</v>
      </c>
      <c r="C137">
        <v>6</v>
      </c>
      <c r="D137">
        <v>188</v>
      </c>
      <c r="E137" s="2">
        <f t="shared" si="4"/>
        <v>9.2067052238257779E-4</v>
      </c>
      <c r="H137" s="1"/>
      <c r="M137" s="2" t="str">
        <f t="shared" si="5"/>
        <v/>
      </c>
      <c r="N137" t="s">
        <v>10</v>
      </c>
    </row>
    <row r="138" spans="1:14" x14ac:dyDescent="0.2">
      <c r="A138">
        <v>136</v>
      </c>
      <c r="B138">
        <v>3</v>
      </c>
      <c r="C138">
        <v>6</v>
      </c>
      <c r="D138">
        <v>215</v>
      </c>
      <c r="E138" s="2">
        <f t="shared" si="4"/>
        <v>1.052894480384331E-3</v>
      </c>
      <c r="H138" s="1"/>
      <c r="M138" s="2" t="str">
        <f t="shared" si="5"/>
        <v/>
      </c>
      <c r="N138" t="s">
        <v>10</v>
      </c>
    </row>
    <row r="139" spans="1:14" x14ac:dyDescent="0.2">
      <c r="A139">
        <v>137</v>
      </c>
      <c r="B139">
        <v>0</v>
      </c>
      <c r="C139">
        <v>5.3</v>
      </c>
      <c r="D139">
        <v>182</v>
      </c>
      <c r="E139" s="2">
        <f t="shared" si="4"/>
        <v>8.912874206044104E-4</v>
      </c>
      <c r="H139" s="1"/>
      <c r="M139" s="2" t="str">
        <f t="shared" si="5"/>
        <v/>
      </c>
      <c r="N139" t="s">
        <v>10</v>
      </c>
    </row>
    <row r="140" spans="1:14" x14ac:dyDescent="0.2">
      <c r="A140">
        <v>138</v>
      </c>
      <c r="B140">
        <v>0</v>
      </c>
      <c r="C140">
        <v>5.0999999999999996</v>
      </c>
      <c r="D140">
        <v>221</v>
      </c>
      <c r="E140" s="2">
        <f t="shared" si="4"/>
        <v>1.0822775821624983E-3</v>
      </c>
      <c r="H140" s="1"/>
      <c r="M140" s="2" t="str">
        <f t="shared" si="5"/>
        <v/>
      </c>
      <c r="N140" t="s">
        <v>10</v>
      </c>
    </row>
    <row r="141" spans="1:14" x14ac:dyDescent="0.2">
      <c r="A141">
        <v>139</v>
      </c>
      <c r="B141">
        <v>0</v>
      </c>
      <c r="C141">
        <v>4.7</v>
      </c>
      <c r="D141">
        <v>193</v>
      </c>
      <c r="E141" s="2">
        <f t="shared" si="4"/>
        <v>9.4515644053105061E-4</v>
      </c>
      <c r="H141" s="1"/>
      <c r="M141" s="2" t="str">
        <f t="shared" si="5"/>
        <v/>
      </c>
      <c r="N141" t="s">
        <v>10</v>
      </c>
    </row>
    <row r="142" spans="1:14" x14ac:dyDescent="0.2">
      <c r="A142">
        <v>140</v>
      </c>
      <c r="B142">
        <v>0</v>
      </c>
      <c r="C142">
        <v>4.5999999999999996</v>
      </c>
      <c r="D142">
        <v>216</v>
      </c>
      <c r="E142" s="2">
        <f t="shared" si="4"/>
        <v>1.0577916640140256E-3</v>
      </c>
      <c r="H142" s="1">
        <f>SUM(D133:D142)</f>
        <v>2094</v>
      </c>
      <c r="M142" s="2" t="str">
        <f t="shared" si="5"/>
        <v/>
      </c>
      <c r="N142" t="s">
        <v>10</v>
      </c>
    </row>
    <row r="143" spans="1:14" x14ac:dyDescent="0.2">
      <c r="A143">
        <v>141</v>
      </c>
      <c r="B143">
        <v>0</v>
      </c>
      <c r="C143">
        <v>4.5999999999999996</v>
      </c>
      <c r="D143">
        <v>172</v>
      </c>
      <c r="E143" s="2">
        <f t="shared" si="4"/>
        <v>8.4231558430746477E-4</v>
      </c>
      <c r="H143" s="1"/>
      <c r="M143" s="2" t="str">
        <f t="shared" si="5"/>
        <v/>
      </c>
      <c r="N143" t="s">
        <v>10</v>
      </c>
    </row>
    <row r="144" spans="1:14" x14ac:dyDescent="0.2">
      <c r="A144">
        <v>142</v>
      </c>
      <c r="B144">
        <v>0</v>
      </c>
      <c r="C144">
        <v>4.7</v>
      </c>
      <c r="D144">
        <v>167</v>
      </c>
      <c r="E144" s="2">
        <f t="shared" si="4"/>
        <v>8.1782966615899196E-4</v>
      </c>
      <c r="H144" s="1"/>
      <c r="M144" s="2" t="str">
        <f t="shared" si="5"/>
        <v/>
      </c>
      <c r="N144" t="s">
        <v>10</v>
      </c>
    </row>
    <row r="145" spans="1:14" x14ac:dyDescent="0.2">
      <c r="A145">
        <v>143</v>
      </c>
      <c r="B145">
        <v>0</v>
      </c>
      <c r="C145">
        <v>4.9000000000000004</v>
      </c>
      <c r="D145">
        <v>147</v>
      </c>
      <c r="E145" s="2">
        <f t="shared" si="4"/>
        <v>7.1988599356510071E-4</v>
      </c>
      <c r="H145" s="1"/>
      <c r="M145" s="2" t="str">
        <f t="shared" si="5"/>
        <v/>
      </c>
      <c r="N145" t="s">
        <v>10</v>
      </c>
    </row>
    <row r="146" spans="1:14" x14ac:dyDescent="0.2">
      <c r="A146">
        <v>144</v>
      </c>
      <c r="B146">
        <v>0</v>
      </c>
      <c r="C146">
        <v>5.2</v>
      </c>
      <c r="D146">
        <v>183</v>
      </c>
      <c r="E146" s="2">
        <f t="shared" si="4"/>
        <v>8.9618460423410498E-4</v>
      </c>
      <c r="H146" s="1"/>
      <c r="M146" s="2" t="str">
        <f t="shared" si="5"/>
        <v/>
      </c>
      <c r="N146" t="s">
        <v>10</v>
      </c>
    </row>
    <row r="147" spans="1:14" x14ac:dyDescent="0.2">
      <c r="A147">
        <v>145</v>
      </c>
      <c r="B147">
        <v>0</v>
      </c>
      <c r="C147">
        <v>5.4</v>
      </c>
      <c r="D147">
        <v>150</v>
      </c>
      <c r="E147" s="2">
        <f t="shared" si="4"/>
        <v>7.3457754445418436E-4</v>
      </c>
      <c r="H147" s="1"/>
      <c r="M147" s="2" t="str">
        <f t="shared" si="5"/>
        <v/>
      </c>
      <c r="N147" t="s">
        <v>10</v>
      </c>
    </row>
    <row r="148" spans="1:14" x14ac:dyDescent="0.2">
      <c r="A148">
        <v>146</v>
      </c>
      <c r="B148">
        <v>3.1</v>
      </c>
      <c r="C148">
        <v>5.6</v>
      </c>
      <c r="D148">
        <v>155</v>
      </c>
      <c r="E148" s="2">
        <f t="shared" si="4"/>
        <v>7.5906346260265717E-4</v>
      </c>
      <c r="H148" s="1"/>
      <c r="M148" s="2" t="str">
        <f t="shared" si="5"/>
        <v/>
      </c>
      <c r="N148" t="s">
        <v>10</v>
      </c>
    </row>
    <row r="149" spans="1:14" x14ac:dyDescent="0.2">
      <c r="A149">
        <v>147</v>
      </c>
      <c r="B149">
        <v>0</v>
      </c>
      <c r="C149">
        <v>4.9000000000000004</v>
      </c>
      <c r="D149">
        <v>138</v>
      </c>
      <c r="E149" s="2">
        <f t="shared" si="4"/>
        <v>6.7581134089784967E-4</v>
      </c>
      <c r="H149" s="1"/>
      <c r="M149" s="2" t="str">
        <f t="shared" si="5"/>
        <v/>
      </c>
      <c r="N149" t="s">
        <v>10</v>
      </c>
    </row>
    <row r="150" spans="1:14" x14ac:dyDescent="0.2">
      <c r="A150">
        <v>148</v>
      </c>
      <c r="B150">
        <v>3.1</v>
      </c>
      <c r="C150">
        <v>5.7</v>
      </c>
      <c r="D150">
        <v>144</v>
      </c>
      <c r="E150" s="2">
        <f t="shared" si="4"/>
        <v>7.0519444267601707E-4</v>
      </c>
      <c r="H150" s="1"/>
      <c r="M150" s="2" t="str">
        <f t="shared" si="5"/>
        <v/>
      </c>
      <c r="N150" t="s">
        <v>10</v>
      </c>
    </row>
    <row r="151" spans="1:14" x14ac:dyDescent="0.2">
      <c r="A151">
        <v>149</v>
      </c>
      <c r="B151">
        <v>0</v>
      </c>
      <c r="C151">
        <v>5</v>
      </c>
      <c r="D151">
        <v>103</v>
      </c>
      <c r="E151" s="2">
        <f t="shared" si="4"/>
        <v>5.0440991385853999E-4</v>
      </c>
      <c r="H151" s="1"/>
      <c r="M151" s="2" t="str">
        <f t="shared" si="5"/>
        <v/>
      </c>
      <c r="N151" t="s">
        <v>10</v>
      </c>
    </row>
    <row r="152" spans="1:14" x14ac:dyDescent="0.2">
      <c r="A152">
        <v>150</v>
      </c>
      <c r="B152">
        <v>0</v>
      </c>
      <c r="C152">
        <v>5</v>
      </c>
      <c r="D152">
        <v>172</v>
      </c>
      <c r="E152" s="2">
        <f t="shared" si="4"/>
        <v>8.4231558430746477E-4</v>
      </c>
      <c r="H152" s="1">
        <f>SUM(D143:D152)</f>
        <v>1531</v>
      </c>
      <c r="M152" s="2" t="str">
        <f t="shared" si="5"/>
        <v/>
      </c>
      <c r="N152" t="s">
        <v>10</v>
      </c>
    </row>
    <row r="153" spans="1:14" x14ac:dyDescent="0.2">
      <c r="A153">
        <v>151</v>
      </c>
      <c r="B153">
        <v>3.3</v>
      </c>
      <c r="C153">
        <v>4.7</v>
      </c>
      <c r="D153">
        <v>105</v>
      </c>
      <c r="E153" s="2">
        <f t="shared" si="4"/>
        <v>5.1420428111792905E-4</v>
      </c>
      <c r="H153" s="1"/>
      <c r="M153" s="2" t="str">
        <f t="shared" si="5"/>
        <v/>
      </c>
      <c r="N153" t="s">
        <v>10</v>
      </c>
    </row>
    <row r="154" spans="1:14" x14ac:dyDescent="0.2">
      <c r="A154">
        <v>152</v>
      </c>
      <c r="B154">
        <v>0</v>
      </c>
      <c r="C154">
        <v>6.1</v>
      </c>
      <c r="D154">
        <v>124</v>
      </c>
      <c r="E154" s="2">
        <f t="shared" si="4"/>
        <v>6.0725077008212582E-4</v>
      </c>
      <c r="H154" s="1"/>
      <c r="J154" s="8">
        <v>6.1</v>
      </c>
      <c r="K154" s="8">
        <v>6.1</v>
      </c>
      <c r="L154" s="8">
        <v>1</v>
      </c>
      <c r="M154" s="2">
        <f t="shared" si="5"/>
        <v>8.4745762711864406E-3</v>
      </c>
      <c r="N154" t="s">
        <v>10</v>
      </c>
    </row>
    <row r="155" spans="1:14" x14ac:dyDescent="0.2">
      <c r="A155">
        <v>153</v>
      </c>
      <c r="B155">
        <v>0</v>
      </c>
      <c r="C155">
        <v>4.7</v>
      </c>
      <c r="D155">
        <v>111</v>
      </c>
      <c r="E155" s="2">
        <f t="shared" si="4"/>
        <v>5.4358738289609645E-4</v>
      </c>
      <c r="H155" s="1"/>
      <c r="M155" s="2" t="str">
        <f t="shared" si="5"/>
        <v/>
      </c>
      <c r="N155" t="s">
        <v>10</v>
      </c>
    </row>
    <row r="156" spans="1:14" x14ac:dyDescent="0.2">
      <c r="A156">
        <v>154</v>
      </c>
      <c r="B156">
        <v>0</v>
      </c>
      <c r="C156">
        <v>4.5999999999999996</v>
      </c>
      <c r="D156">
        <v>109</v>
      </c>
      <c r="E156" s="2">
        <f t="shared" si="4"/>
        <v>5.3379301563670728E-4</v>
      </c>
      <c r="H156" s="1"/>
      <c r="M156" s="2" t="str">
        <f t="shared" si="5"/>
        <v/>
      </c>
      <c r="N156" t="s">
        <v>10</v>
      </c>
    </row>
    <row r="157" spans="1:14" x14ac:dyDescent="0.2">
      <c r="A157">
        <v>155</v>
      </c>
      <c r="B157">
        <v>3.2</v>
      </c>
      <c r="C157">
        <v>4.5999999999999996</v>
      </c>
      <c r="D157">
        <v>88</v>
      </c>
      <c r="E157" s="2">
        <f t="shared" si="4"/>
        <v>4.309521594131215E-4</v>
      </c>
      <c r="H157" s="1"/>
      <c r="M157" s="2" t="str">
        <f t="shared" si="5"/>
        <v/>
      </c>
      <c r="N157" t="s">
        <v>10</v>
      </c>
    </row>
    <row r="158" spans="1:14" x14ac:dyDescent="0.2">
      <c r="A158">
        <v>156</v>
      </c>
      <c r="B158">
        <v>0</v>
      </c>
      <c r="C158">
        <v>4.5999999999999996</v>
      </c>
      <c r="D158">
        <v>90</v>
      </c>
      <c r="E158" s="2">
        <f t="shared" si="4"/>
        <v>4.4074652667251061E-4</v>
      </c>
      <c r="H158" s="1"/>
      <c r="M158" s="2" t="str">
        <f t="shared" si="5"/>
        <v/>
      </c>
      <c r="N158" t="s">
        <v>10</v>
      </c>
    </row>
    <row r="159" spans="1:14" x14ac:dyDescent="0.2">
      <c r="A159">
        <v>157</v>
      </c>
      <c r="B159">
        <v>0</v>
      </c>
      <c r="C159">
        <v>5.2</v>
      </c>
      <c r="D159">
        <v>89</v>
      </c>
      <c r="E159" s="2">
        <f t="shared" si="4"/>
        <v>4.3584934304281608E-4</v>
      </c>
      <c r="H159" s="1"/>
      <c r="M159" s="2" t="str">
        <f t="shared" si="5"/>
        <v/>
      </c>
      <c r="N159" t="s">
        <v>10</v>
      </c>
    </row>
    <row r="160" spans="1:14" x14ac:dyDescent="0.2">
      <c r="A160">
        <v>158</v>
      </c>
      <c r="B160">
        <v>3.4</v>
      </c>
      <c r="C160">
        <v>5</v>
      </c>
      <c r="D160">
        <v>83</v>
      </c>
      <c r="E160" s="2">
        <f t="shared" si="4"/>
        <v>4.0646624126464869E-4</v>
      </c>
      <c r="H160" s="1"/>
      <c r="M160" s="2" t="str">
        <f t="shared" si="5"/>
        <v/>
      </c>
      <c r="N160" t="s">
        <v>10</v>
      </c>
    </row>
    <row r="161" spans="1:14" x14ac:dyDescent="0.2">
      <c r="A161">
        <v>159</v>
      </c>
      <c r="B161">
        <v>0</v>
      </c>
      <c r="C161">
        <v>4.8</v>
      </c>
      <c r="D161">
        <v>105</v>
      </c>
      <c r="E161" s="2">
        <f t="shared" si="4"/>
        <v>5.1420428111792905E-4</v>
      </c>
      <c r="H161" s="1"/>
      <c r="M161" s="2" t="str">
        <f t="shared" si="5"/>
        <v/>
      </c>
      <c r="N161" t="s">
        <v>10</v>
      </c>
    </row>
    <row r="162" spans="1:14" x14ac:dyDescent="0.2">
      <c r="A162">
        <v>160</v>
      </c>
      <c r="B162">
        <v>3.4</v>
      </c>
      <c r="C162">
        <v>7.1</v>
      </c>
      <c r="D162">
        <v>107</v>
      </c>
      <c r="E162" s="2">
        <f t="shared" si="4"/>
        <v>5.2399864837731822E-4</v>
      </c>
      <c r="H162" s="1">
        <f>SUM(D153:D162)</f>
        <v>1011</v>
      </c>
      <c r="J162" s="12">
        <v>6.8</v>
      </c>
      <c r="K162" s="12">
        <v>7.1</v>
      </c>
      <c r="L162" s="12">
        <v>2</v>
      </c>
      <c r="M162" s="2">
        <f t="shared" si="5"/>
        <v>1.6949152542372881E-2</v>
      </c>
      <c r="N162" t="s">
        <v>10</v>
      </c>
    </row>
    <row r="163" spans="1:14" x14ac:dyDescent="0.2">
      <c r="A163">
        <v>161</v>
      </c>
      <c r="B163">
        <v>0</v>
      </c>
      <c r="C163">
        <v>5</v>
      </c>
      <c r="D163">
        <v>81</v>
      </c>
      <c r="E163" s="2">
        <f t="shared" si="4"/>
        <v>3.9667187400525957E-4</v>
      </c>
      <c r="H163" s="1"/>
      <c r="M163" s="2" t="str">
        <f t="shared" si="5"/>
        <v/>
      </c>
      <c r="N163" t="s">
        <v>10</v>
      </c>
    </row>
    <row r="164" spans="1:14" x14ac:dyDescent="0.2">
      <c r="A164">
        <v>162</v>
      </c>
      <c r="B164">
        <v>0</v>
      </c>
      <c r="C164">
        <v>5.5</v>
      </c>
      <c r="D164">
        <v>80</v>
      </c>
      <c r="E164" s="2">
        <f t="shared" si="4"/>
        <v>3.9177469037556499E-4</v>
      </c>
      <c r="H164" s="1"/>
      <c r="M164" s="2" t="str">
        <f t="shared" si="5"/>
        <v/>
      </c>
      <c r="N164" t="s">
        <v>10</v>
      </c>
    </row>
    <row r="165" spans="1:14" x14ac:dyDescent="0.2">
      <c r="A165">
        <v>163</v>
      </c>
      <c r="B165">
        <v>0</v>
      </c>
      <c r="C165">
        <v>4.9000000000000004</v>
      </c>
      <c r="D165">
        <v>90</v>
      </c>
      <c r="E165" s="2">
        <f t="shared" si="4"/>
        <v>4.4074652667251061E-4</v>
      </c>
      <c r="H165" s="1"/>
      <c r="M165" s="2" t="str">
        <f t="shared" si="5"/>
        <v/>
      </c>
      <c r="N165" t="s">
        <v>10</v>
      </c>
    </row>
    <row r="166" spans="1:14" x14ac:dyDescent="0.2">
      <c r="A166">
        <v>164</v>
      </c>
      <c r="B166">
        <v>3.2</v>
      </c>
      <c r="C166">
        <v>4.5999999999999996</v>
      </c>
      <c r="D166">
        <v>67</v>
      </c>
      <c r="E166" s="2">
        <f t="shared" si="4"/>
        <v>3.2811130318953572E-4</v>
      </c>
      <c r="H166" s="1"/>
      <c r="M166" s="2" t="str">
        <f t="shared" si="5"/>
        <v/>
      </c>
      <c r="N166" t="s">
        <v>10</v>
      </c>
    </row>
    <row r="167" spans="1:14" x14ac:dyDescent="0.2">
      <c r="A167">
        <v>165</v>
      </c>
      <c r="B167">
        <v>0</v>
      </c>
      <c r="C167">
        <v>5</v>
      </c>
      <c r="D167">
        <v>78</v>
      </c>
      <c r="E167" s="2">
        <f t="shared" si="4"/>
        <v>3.8198032311617588E-4</v>
      </c>
      <c r="H167" s="1"/>
      <c r="M167" s="2" t="str">
        <f t="shared" si="5"/>
        <v/>
      </c>
      <c r="N167" t="s">
        <v>10</v>
      </c>
    </row>
    <row r="168" spans="1:14" x14ac:dyDescent="0.2">
      <c r="A168">
        <v>166</v>
      </c>
      <c r="B168">
        <v>0</v>
      </c>
      <c r="C168">
        <v>4.8</v>
      </c>
      <c r="D168">
        <v>72</v>
      </c>
      <c r="E168" s="2">
        <f t="shared" si="4"/>
        <v>3.5259722133800853E-4</v>
      </c>
      <c r="H168" s="1"/>
      <c r="M168" s="2" t="str">
        <f t="shared" si="5"/>
        <v/>
      </c>
      <c r="N168" t="s">
        <v>10</v>
      </c>
    </row>
    <row r="169" spans="1:14" x14ac:dyDescent="0.2">
      <c r="A169">
        <v>167</v>
      </c>
      <c r="B169">
        <v>0</v>
      </c>
      <c r="C169">
        <v>4.8</v>
      </c>
      <c r="D169">
        <v>63</v>
      </c>
      <c r="E169" s="2">
        <f t="shared" si="4"/>
        <v>3.0852256867075744E-4</v>
      </c>
      <c r="H169" s="1"/>
      <c r="M169" s="2" t="str">
        <f t="shared" si="5"/>
        <v/>
      </c>
      <c r="N169" t="s">
        <v>10</v>
      </c>
    </row>
    <row r="170" spans="1:14" x14ac:dyDescent="0.2">
      <c r="A170">
        <v>168</v>
      </c>
      <c r="B170">
        <v>0</v>
      </c>
      <c r="C170">
        <v>5.8</v>
      </c>
      <c r="D170">
        <v>79</v>
      </c>
      <c r="E170" s="2">
        <f t="shared" si="4"/>
        <v>3.8687750674587046E-4</v>
      </c>
      <c r="H170" s="1"/>
      <c r="M170" s="2" t="str">
        <f t="shared" si="5"/>
        <v/>
      </c>
      <c r="N170" t="s">
        <v>10</v>
      </c>
    </row>
    <row r="171" spans="1:14" x14ac:dyDescent="0.2">
      <c r="A171">
        <v>169</v>
      </c>
      <c r="B171">
        <v>0</v>
      </c>
      <c r="C171">
        <v>5.0999999999999996</v>
      </c>
      <c r="D171">
        <v>40</v>
      </c>
      <c r="E171" s="2">
        <f t="shared" si="4"/>
        <v>1.958873451877825E-4</v>
      </c>
      <c r="H171" s="1"/>
      <c r="M171" s="2" t="str">
        <f t="shared" si="5"/>
        <v/>
      </c>
      <c r="N171" t="s">
        <v>10</v>
      </c>
    </row>
    <row r="172" spans="1:14" x14ac:dyDescent="0.2">
      <c r="A172">
        <v>170</v>
      </c>
      <c r="B172">
        <v>0</v>
      </c>
      <c r="C172">
        <v>4.8</v>
      </c>
      <c r="D172">
        <v>56</v>
      </c>
      <c r="E172" s="2">
        <f t="shared" si="4"/>
        <v>2.7424228326289552E-4</v>
      </c>
      <c r="H172" s="1"/>
      <c r="M172" s="2" t="str">
        <f t="shared" si="5"/>
        <v/>
      </c>
      <c r="N172" t="s">
        <v>10</v>
      </c>
    </row>
    <row r="173" spans="1:14" x14ac:dyDescent="0.2">
      <c r="A173">
        <v>171</v>
      </c>
      <c r="B173">
        <v>3.4</v>
      </c>
      <c r="C173">
        <v>6.7</v>
      </c>
      <c r="D173">
        <v>47</v>
      </c>
      <c r="E173" s="2">
        <f t="shared" si="4"/>
        <v>2.3016763059564445E-4</v>
      </c>
      <c r="H173" s="1"/>
      <c r="J173" s="8">
        <v>6.7</v>
      </c>
      <c r="K173" s="8">
        <v>6.7</v>
      </c>
      <c r="L173" s="8">
        <v>1</v>
      </c>
      <c r="M173" s="2">
        <f t="shared" si="5"/>
        <v>8.4745762711864406E-3</v>
      </c>
      <c r="N173" t="s">
        <v>10</v>
      </c>
    </row>
    <row r="174" spans="1:14" x14ac:dyDescent="0.2">
      <c r="A174">
        <v>172</v>
      </c>
      <c r="B174">
        <v>0</v>
      </c>
      <c r="C174">
        <v>4.5</v>
      </c>
      <c r="D174">
        <v>61</v>
      </c>
      <c r="E174" s="2">
        <f t="shared" si="4"/>
        <v>2.9872820141136833E-4</v>
      </c>
      <c r="H174" s="1"/>
      <c r="M174" s="2" t="str">
        <f t="shared" si="5"/>
        <v/>
      </c>
      <c r="N174" t="s">
        <v>10</v>
      </c>
    </row>
    <row r="175" spans="1:14" x14ac:dyDescent="0.2">
      <c r="A175">
        <v>173</v>
      </c>
      <c r="B175">
        <v>0</v>
      </c>
      <c r="C175">
        <v>4.9000000000000004</v>
      </c>
      <c r="D175">
        <v>53</v>
      </c>
      <c r="E175" s="2">
        <f t="shared" si="4"/>
        <v>2.5955073237381182E-4</v>
      </c>
      <c r="H175" s="1"/>
      <c r="M175" s="2" t="str">
        <f t="shared" si="5"/>
        <v/>
      </c>
      <c r="N175" t="s">
        <v>10</v>
      </c>
    </row>
    <row r="176" spans="1:14" x14ac:dyDescent="0.2">
      <c r="A176">
        <v>174</v>
      </c>
      <c r="B176">
        <v>3.3</v>
      </c>
      <c r="C176">
        <v>5.0999999999999996</v>
      </c>
      <c r="D176">
        <v>63</v>
      </c>
      <c r="E176" s="2">
        <f t="shared" si="4"/>
        <v>3.0852256867075744E-4</v>
      </c>
      <c r="H176" s="1"/>
      <c r="M176" s="2" t="str">
        <f t="shared" si="5"/>
        <v/>
      </c>
      <c r="N176" t="s">
        <v>10</v>
      </c>
    </row>
    <row r="177" spans="1:14" x14ac:dyDescent="0.2">
      <c r="A177">
        <v>175</v>
      </c>
      <c r="B177">
        <v>3.4</v>
      </c>
      <c r="C177">
        <v>4.7</v>
      </c>
      <c r="D177">
        <v>50</v>
      </c>
      <c r="E177" s="2">
        <f t="shared" si="4"/>
        <v>2.4485918148472812E-4</v>
      </c>
      <c r="H177" s="1"/>
      <c r="M177" s="2" t="str">
        <f t="shared" si="5"/>
        <v/>
      </c>
      <c r="N177" t="s">
        <v>10</v>
      </c>
    </row>
    <row r="178" spans="1:14" x14ac:dyDescent="0.2">
      <c r="A178">
        <v>176</v>
      </c>
      <c r="B178">
        <v>0</v>
      </c>
      <c r="C178">
        <v>4.8</v>
      </c>
      <c r="D178">
        <v>59</v>
      </c>
      <c r="E178" s="2">
        <f t="shared" si="4"/>
        <v>2.8893383415197921E-4</v>
      </c>
      <c r="H178" s="1"/>
      <c r="M178" s="2" t="str">
        <f t="shared" si="5"/>
        <v/>
      </c>
      <c r="N178" t="s">
        <v>10</v>
      </c>
    </row>
    <row r="179" spans="1:14" x14ac:dyDescent="0.2">
      <c r="A179">
        <v>177</v>
      </c>
      <c r="B179">
        <v>3.4</v>
      </c>
      <c r="C179">
        <v>4.5999999999999996</v>
      </c>
      <c r="D179">
        <v>37</v>
      </c>
      <c r="E179" s="2">
        <f t="shared" si="4"/>
        <v>1.8119579429869882E-4</v>
      </c>
      <c r="H179" s="1"/>
      <c r="M179" s="2" t="str">
        <f t="shared" si="5"/>
        <v/>
      </c>
      <c r="N179" t="s">
        <v>10</v>
      </c>
    </row>
    <row r="180" spans="1:14" x14ac:dyDescent="0.2">
      <c r="A180">
        <v>178</v>
      </c>
      <c r="B180">
        <v>0</v>
      </c>
      <c r="C180">
        <v>4.5</v>
      </c>
      <c r="D180">
        <v>63</v>
      </c>
      <c r="E180" s="2">
        <f t="shared" si="4"/>
        <v>3.0852256867075744E-4</v>
      </c>
      <c r="H180" s="1"/>
      <c r="M180" s="2" t="str">
        <f t="shared" si="5"/>
        <v/>
      </c>
      <c r="N180" t="s">
        <v>10</v>
      </c>
    </row>
    <row r="181" spans="1:14" x14ac:dyDescent="0.2">
      <c r="A181">
        <v>179</v>
      </c>
      <c r="B181">
        <v>0</v>
      </c>
      <c r="C181">
        <v>4.7</v>
      </c>
      <c r="D181">
        <v>43</v>
      </c>
      <c r="E181" s="2">
        <f t="shared" si="4"/>
        <v>2.1057889607686619E-4</v>
      </c>
      <c r="H181" s="1"/>
      <c r="M181" s="2" t="str">
        <f t="shared" si="5"/>
        <v/>
      </c>
      <c r="N181" t="s">
        <v>10</v>
      </c>
    </row>
    <row r="182" spans="1:14" x14ac:dyDescent="0.2">
      <c r="A182">
        <v>180</v>
      </c>
      <c r="B182">
        <v>0</v>
      </c>
      <c r="C182">
        <v>4.8</v>
      </c>
      <c r="D182">
        <v>51</v>
      </c>
      <c r="E182" s="2">
        <f t="shared" si="4"/>
        <v>2.497563651144227E-4</v>
      </c>
      <c r="H182" s="1"/>
      <c r="M182" s="2" t="str">
        <f t="shared" si="5"/>
        <v/>
      </c>
      <c r="N182" t="s">
        <v>10</v>
      </c>
    </row>
    <row r="183" spans="1:14" x14ac:dyDescent="0.2">
      <c r="A183">
        <v>181</v>
      </c>
      <c r="B183">
        <v>3.5</v>
      </c>
      <c r="C183">
        <v>4.7</v>
      </c>
      <c r="D183">
        <v>40</v>
      </c>
      <c r="E183" s="2">
        <f t="shared" si="4"/>
        <v>1.958873451877825E-4</v>
      </c>
      <c r="H183" s="1"/>
      <c r="M183" s="2" t="str">
        <f t="shared" si="5"/>
        <v/>
      </c>
      <c r="N183" t="s">
        <v>10</v>
      </c>
    </row>
    <row r="184" spans="1:14" x14ac:dyDescent="0.2">
      <c r="A184">
        <v>182</v>
      </c>
      <c r="B184">
        <v>0</v>
      </c>
      <c r="C184">
        <v>4.7</v>
      </c>
      <c r="D184">
        <v>41</v>
      </c>
      <c r="E184" s="2">
        <f t="shared" si="4"/>
        <v>2.0078452881747708E-4</v>
      </c>
      <c r="H184" s="1"/>
      <c r="M184" s="2" t="str">
        <f t="shared" si="5"/>
        <v/>
      </c>
      <c r="N184" t="s">
        <v>10</v>
      </c>
    </row>
    <row r="185" spans="1:14" x14ac:dyDescent="0.2">
      <c r="A185">
        <v>183</v>
      </c>
      <c r="B185">
        <v>3.5</v>
      </c>
      <c r="C185">
        <v>4.9000000000000004</v>
      </c>
      <c r="D185">
        <v>34</v>
      </c>
      <c r="E185" s="2">
        <f t="shared" si="4"/>
        <v>1.6650424340961513E-4</v>
      </c>
      <c r="H185" s="1"/>
      <c r="M185" s="2" t="str">
        <f t="shared" si="5"/>
        <v/>
      </c>
      <c r="N185" t="s">
        <v>10</v>
      </c>
    </row>
    <row r="186" spans="1:14" x14ac:dyDescent="0.2">
      <c r="A186">
        <v>184</v>
      </c>
      <c r="B186">
        <v>3.4</v>
      </c>
      <c r="C186">
        <v>5.4</v>
      </c>
      <c r="D186">
        <v>37</v>
      </c>
      <c r="E186" s="2">
        <f t="shared" si="4"/>
        <v>1.8119579429869882E-4</v>
      </c>
      <c r="H186" s="1"/>
      <c r="M186" s="2" t="str">
        <f t="shared" si="5"/>
        <v/>
      </c>
      <c r="N186" t="s">
        <v>10</v>
      </c>
    </row>
    <row r="187" spans="1:14" x14ac:dyDescent="0.2">
      <c r="A187">
        <v>185</v>
      </c>
      <c r="B187">
        <v>3.6</v>
      </c>
      <c r="C187">
        <v>4.5</v>
      </c>
      <c r="D187">
        <v>23</v>
      </c>
      <c r="E187" s="2">
        <f t="shared" si="4"/>
        <v>1.1263522348297495E-4</v>
      </c>
      <c r="H187" s="1"/>
      <c r="M187" s="2" t="str">
        <f t="shared" si="5"/>
        <v/>
      </c>
      <c r="N187" t="s">
        <v>10</v>
      </c>
    </row>
    <row r="188" spans="1:14" x14ac:dyDescent="0.2">
      <c r="A188">
        <v>186</v>
      </c>
      <c r="B188">
        <v>3.6</v>
      </c>
      <c r="C188">
        <v>4.5</v>
      </c>
      <c r="D188">
        <v>40</v>
      </c>
      <c r="E188" s="2">
        <f t="shared" si="4"/>
        <v>1.958873451877825E-4</v>
      </c>
      <c r="H188" s="1"/>
      <c r="M188" s="2" t="str">
        <f t="shared" si="5"/>
        <v/>
      </c>
      <c r="N188" t="s">
        <v>10</v>
      </c>
    </row>
    <row r="189" spans="1:14" x14ac:dyDescent="0.2">
      <c r="A189">
        <v>187</v>
      </c>
      <c r="B189">
        <v>3.5</v>
      </c>
      <c r="C189">
        <v>4.9000000000000004</v>
      </c>
      <c r="D189">
        <v>29</v>
      </c>
      <c r="E189" s="2">
        <f t="shared" si="4"/>
        <v>1.4201832526114231E-4</v>
      </c>
      <c r="H189" s="1"/>
      <c r="M189" s="2" t="str">
        <f t="shared" si="5"/>
        <v/>
      </c>
      <c r="N189" t="s">
        <v>10</v>
      </c>
    </row>
    <row r="190" spans="1:14" x14ac:dyDescent="0.2">
      <c r="A190">
        <v>188</v>
      </c>
      <c r="B190">
        <v>3.1</v>
      </c>
      <c r="C190">
        <v>4.8</v>
      </c>
      <c r="D190">
        <v>27</v>
      </c>
      <c r="E190" s="2">
        <f t="shared" si="4"/>
        <v>1.322239580017532E-4</v>
      </c>
      <c r="H190" s="1"/>
      <c r="M190" s="2" t="str">
        <f t="shared" si="5"/>
        <v/>
      </c>
      <c r="N190" t="s">
        <v>10</v>
      </c>
    </row>
    <row r="191" spans="1:14" x14ac:dyDescent="0.2">
      <c r="A191">
        <v>189</v>
      </c>
      <c r="B191">
        <v>3.4</v>
      </c>
      <c r="C191">
        <v>4.5</v>
      </c>
      <c r="D191">
        <v>22</v>
      </c>
      <c r="E191" s="2">
        <f t="shared" si="4"/>
        <v>1.0773803985328038E-4</v>
      </c>
      <c r="H191" s="1"/>
      <c r="M191" s="2" t="str">
        <f t="shared" si="5"/>
        <v/>
      </c>
      <c r="N191" t="s">
        <v>10</v>
      </c>
    </row>
    <row r="192" spans="1:14" x14ac:dyDescent="0.2">
      <c r="A192">
        <v>190</v>
      </c>
      <c r="B192">
        <v>3.6</v>
      </c>
      <c r="C192">
        <v>4.7</v>
      </c>
      <c r="D192">
        <v>28</v>
      </c>
      <c r="E192" s="2">
        <f t="shared" si="4"/>
        <v>1.3712114163144776E-4</v>
      </c>
      <c r="H192" s="1"/>
      <c r="M192" s="2" t="str">
        <f t="shared" si="5"/>
        <v/>
      </c>
      <c r="N192" t="s">
        <v>10</v>
      </c>
    </row>
    <row r="193" spans="1:14" x14ac:dyDescent="0.2">
      <c r="A193">
        <v>191</v>
      </c>
      <c r="B193">
        <v>3.6</v>
      </c>
      <c r="C193">
        <v>4.7</v>
      </c>
      <c r="D193">
        <v>25</v>
      </c>
      <c r="E193" s="2">
        <f t="shared" si="4"/>
        <v>1.2242959074236406E-4</v>
      </c>
      <c r="H193" s="1"/>
      <c r="M193" s="2" t="str">
        <f t="shared" si="5"/>
        <v/>
      </c>
      <c r="N193" t="s">
        <v>10</v>
      </c>
    </row>
    <row r="194" spans="1:14" x14ac:dyDescent="0.2">
      <c r="A194">
        <v>192</v>
      </c>
      <c r="B194">
        <v>3.6</v>
      </c>
      <c r="C194">
        <v>4.5999999999999996</v>
      </c>
      <c r="D194">
        <v>20</v>
      </c>
      <c r="E194" s="2">
        <f t="shared" si="4"/>
        <v>9.7943672593891248E-5</v>
      </c>
      <c r="H194" s="1"/>
      <c r="M194" s="2" t="str">
        <f t="shared" si="5"/>
        <v/>
      </c>
      <c r="N194" t="s">
        <v>10</v>
      </c>
    </row>
    <row r="195" spans="1:14" x14ac:dyDescent="0.2">
      <c r="A195">
        <v>193</v>
      </c>
      <c r="B195">
        <v>3.7</v>
      </c>
      <c r="C195">
        <v>5.5</v>
      </c>
      <c r="D195">
        <v>17</v>
      </c>
      <c r="E195" s="2">
        <f t="shared" ref="E195:E258" si="6">D195/$D$270</f>
        <v>8.3252121704807563E-5</v>
      </c>
      <c r="H195" s="1"/>
      <c r="M195" s="2" t="str">
        <f t="shared" si="5"/>
        <v/>
      </c>
      <c r="N195" t="s">
        <v>10</v>
      </c>
    </row>
    <row r="196" spans="1:14" x14ac:dyDescent="0.2">
      <c r="A196">
        <v>194</v>
      </c>
      <c r="B196">
        <v>0</v>
      </c>
      <c r="C196">
        <v>5.0999999999999996</v>
      </c>
      <c r="D196">
        <v>20</v>
      </c>
      <c r="E196" s="2">
        <f t="shared" si="6"/>
        <v>9.7943672593891248E-5</v>
      </c>
      <c r="H196" s="1"/>
      <c r="M196" s="2" t="str">
        <f t="shared" si="5"/>
        <v/>
      </c>
      <c r="N196" t="s">
        <v>10</v>
      </c>
    </row>
    <row r="197" spans="1:14" x14ac:dyDescent="0.2">
      <c r="A197">
        <v>195</v>
      </c>
      <c r="B197">
        <v>3.4</v>
      </c>
      <c r="C197">
        <v>5.2</v>
      </c>
      <c r="D197">
        <v>24</v>
      </c>
      <c r="E197" s="2">
        <f t="shared" si="6"/>
        <v>1.175324071126695E-4</v>
      </c>
      <c r="H197" s="1"/>
      <c r="M197" s="2" t="str">
        <f t="shared" ref="M197:M260" si="7">IF(L197&gt;0,L197/$L$270,"")</f>
        <v/>
      </c>
      <c r="N197" t="s">
        <v>10</v>
      </c>
    </row>
    <row r="198" spans="1:14" x14ac:dyDescent="0.2">
      <c r="A198">
        <v>196</v>
      </c>
      <c r="B198">
        <v>3.3</v>
      </c>
      <c r="C198">
        <v>4.8</v>
      </c>
      <c r="D198">
        <v>18</v>
      </c>
      <c r="E198" s="2">
        <f t="shared" si="6"/>
        <v>8.8149305334502134E-5</v>
      </c>
      <c r="H198" s="1"/>
      <c r="M198" s="2" t="str">
        <f t="shared" si="7"/>
        <v/>
      </c>
      <c r="N198" t="s">
        <v>10</v>
      </c>
    </row>
    <row r="199" spans="1:14" x14ac:dyDescent="0.2">
      <c r="A199">
        <v>197</v>
      </c>
      <c r="B199">
        <v>0</v>
      </c>
      <c r="C199">
        <v>6.1</v>
      </c>
      <c r="D199">
        <v>22</v>
      </c>
      <c r="E199" s="2">
        <f t="shared" si="6"/>
        <v>1.0773803985328038E-4</v>
      </c>
      <c r="H199" s="1"/>
      <c r="J199" s="8">
        <v>6.1</v>
      </c>
      <c r="K199" s="8">
        <v>6.1</v>
      </c>
      <c r="L199" s="8">
        <v>1</v>
      </c>
      <c r="M199" s="2">
        <f t="shared" si="7"/>
        <v>8.4745762711864406E-3</v>
      </c>
      <c r="N199" t="s">
        <v>10</v>
      </c>
    </row>
    <row r="200" spans="1:14" x14ac:dyDescent="0.2">
      <c r="A200">
        <v>198</v>
      </c>
      <c r="B200">
        <v>3.4</v>
      </c>
      <c r="C200">
        <v>4.4000000000000004</v>
      </c>
      <c r="D200">
        <v>18</v>
      </c>
      <c r="E200" s="2">
        <f t="shared" si="6"/>
        <v>8.8149305334502134E-5</v>
      </c>
      <c r="H200" s="1"/>
      <c r="M200" s="2" t="str">
        <f t="shared" si="7"/>
        <v/>
      </c>
      <c r="N200" t="s">
        <v>10</v>
      </c>
    </row>
    <row r="201" spans="1:14" x14ac:dyDescent="0.2">
      <c r="A201">
        <v>199</v>
      </c>
      <c r="B201">
        <v>3.7</v>
      </c>
      <c r="C201">
        <v>4.7</v>
      </c>
      <c r="D201">
        <v>14</v>
      </c>
      <c r="E201" s="2">
        <f t="shared" si="6"/>
        <v>6.8560570815723879E-5</v>
      </c>
      <c r="H201" s="1"/>
      <c r="M201" s="2" t="str">
        <f t="shared" si="7"/>
        <v/>
      </c>
      <c r="N201" t="s">
        <v>10</v>
      </c>
    </row>
    <row r="202" spans="1:14" x14ac:dyDescent="0.2">
      <c r="A202">
        <v>200</v>
      </c>
      <c r="B202">
        <v>3.8</v>
      </c>
      <c r="C202">
        <v>5.2</v>
      </c>
      <c r="D202">
        <v>13</v>
      </c>
      <c r="E202" s="2">
        <f t="shared" si="6"/>
        <v>6.3663387186029308E-5</v>
      </c>
      <c r="F202">
        <f>SUM(D103:D202)</f>
        <v>14492</v>
      </c>
      <c r="G202" s="2">
        <f>F202/$D$270</f>
        <v>7.0969985161533605E-2</v>
      </c>
      <c r="H202" s="1"/>
      <c r="M202" s="2" t="str">
        <f t="shared" si="7"/>
        <v/>
      </c>
      <c r="N202" t="s">
        <v>10</v>
      </c>
    </row>
    <row r="203" spans="1:14" x14ac:dyDescent="0.2">
      <c r="A203">
        <v>201</v>
      </c>
      <c r="B203">
        <v>3.6</v>
      </c>
      <c r="C203">
        <v>4.3</v>
      </c>
      <c r="D203">
        <v>12</v>
      </c>
      <c r="E203" s="2">
        <f t="shared" si="6"/>
        <v>5.8766203556334751E-5</v>
      </c>
      <c r="H203" s="1"/>
      <c r="M203" s="2" t="str">
        <f t="shared" si="7"/>
        <v/>
      </c>
      <c r="N203" t="s">
        <v>10</v>
      </c>
    </row>
    <row r="204" spans="1:14" x14ac:dyDescent="0.2">
      <c r="A204">
        <v>202</v>
      </c>
      <c r="B204">
        <v>3.4</v>
      </c>
      <c r="C204">
        <v>5</v>
      </c>
      <c r="D204">
        <v>17</v>
      </c>
      <c r="E204" s="2">
        <f t="shared" si="6"/>
        <v>8.3252121704807563E-5</v>
      </c>
      <c r="H204" s="1"/>
      <c r="M204" s="2" t="str">
        <f t="shared" si="7"/>
        <v/>
      </c>
      <c r="N204" t="s">
        <v>10</v>
      </c>
    </row>
    <row r="205" spans="1:14" x14ac:dyDescent="0.2">
      <c r="A205">
        <v>203</v>
      </c>
      <c r="B205">
        <v>3.6</v>
      </c>
      <c r="C205">
        <v>4.5999999999999996</v>
      </c>
      <c r="D205">
        <v>18</v>
      </c>
      <c r="E205" s="2">
        <f t="shared" si="6"/>
        <v>8.8149305334502134E-5</v>
      </c>
      <c r="H205" s="1"/>
      <c r="M205" s="2" t="str">
        <f t="shared" si="7"/>
        <v/>
      </c>
      <c r="N205" t="s">
        <v>10</v>
      </c>
    </row>
    <row r="206" spans="1:14" x14ac:dyDescent="0.2">
      <c r="A206">
        <v>204</v>
      </c>
      <c r="B206">
        <v>3.6</v>
      </c>
      <c r="C206">
        <v>5.0999999999999996</v>
      </c>
      <c r="D206">
        <v>10</v>
      </c>
      <c r="E206" s="2">
        <f t="shared" si="6"/>
        <v>4.8971836296945624E-5</v>
      </c>
      <c r="H206" s="1"/>
      <c r="M206" s="2" t="str">
        <f t="shared" si="7"/>
        <v/>
      </c>
      <c r="N206" t="s">
        <v>10</v>
      </c>
    </row>
    <row r="207" spans="1:14" x14ac:dyDescent="0.2">
      <c r="A207">
        <v>205</v>
      </c>
      <c r="B207">
        <v>3.5</v>
      </c>
      <c r="C207">
        <v>4.7</v>
      </c>
      <c r="D207">
        <v>12</v>
      </c>
      <c r="E207" s="2">
        <f t="shared" si="6"/>
        <v>5.8766203556334751E-5</v>
      </c>
      <c r="H207" s="1"/>
      <c r="M207" s="2" t="str">
        <f t="shared" si="7"/>
        <v/>
      </c>
      <c r="N207" t="s">
        <v>10</v>
      </c>
    </row>
    <row r="208" spans="1:14" x14ac:dyDescent="0.2">
      <c r="A208">
        <v>206</v>
      </c>
      <c r="B208">
        <v>3.8</v>
      </c>
      <c r="C208">
        <v>4.5</v>
      </c>
      <c r="D208">
        <v>9</v>
      </c>
      <c r="E208" s="2">
        <f t="shared" si="6"/>
        <v>4.4074652667251067E-5</v>
      </c>
      <c r="H208" s="1"/>
      <c r="M208" s="2" t="str">
        <f t="shared" si="7"/>
        <v/>
      </c>
      <c r="N208" t="s">
        <v>10</v>
      </c>
    </row>
    <row r="209" spans="1:14" x14ac:dyDescent="0.2">
      <c r="A209">
        <v>207</v>
      </c>
      <c r="B209">
        <v>3.7</v>
      </c>
      <c r="C209">
        <v>4.5</v>
      </c>
      <c r="D209">
        <v>11</v>
      </c>
      <c r="E209" s="2">
        <f t="shared" si="6"/>
        <v>5.3869019926640188E-5</v>
      </c>
      <c r="H209" s="1"/>
      <c r="M209" s="2" t="str">
        <f t="shared" si="7"/>
        <v/>
      </c>
      <c r="N209" t="s">
        <v>10</v>
      </c>
    </row>
    <row r="210" spans="1:14" x14ac:dyDescent="0.2">
      <c r="A210">
        <v>208</v>
      </c>
      <c r="B210">
        <v>3.4</v>
      </c>
      <c r="C210">
        <v>4.5999999999999996</v>
      </c>
      <c r="D210">
        <v>11</v>
      </c>
      <c r="E210" s="2">
        <f t="shared" si="6"/>
        <v>5.3869019926640188E-5</v>
      </c>
      <c r="H210" s="1"/>
      <c r="M210" s="2" t="str">
        <f t="shared" si="7"/>
        <v/>
      </c>
      <c r="N210" t="s">
        <v>10</v>
      </c>
    </row>
    <row r="211" spans="1:14" x14ac:dyDescent="0.2">
      <c r="A211">
        <v>209</v>
      </c>
      <c r="B211">
        <v>3.6</v>
      </c>
      <c r="C211">
        <v>4</v>
      </c>
      <c r="D211">
        <v>5</v>
      </c>
      <c r="E211" s="2">
        <f t="shared" si="6"/>
        <v>2.4485918148472812E-5</v>
      </c>
      <c r="H211" s="1"/>
      <c r="M211" s="2" t="str">
        <f t="shared" si="7"/>
        <v/>
      </c>
      <c r="N211" t="s">
        <v>10</v>
      </c>
    </row>
    <row r="212" spans="1:14" x14ac:dyDescent="0.2">
      <c r="A212">
        <v>210</v>
      </c>
      <c r="B212">
        <v>3.7</v>
      </c>
      <c r="C212">
        <v>4.0999999999999996</v>
      </c>
      <c r="D212">
        <v>7</v>
      </c>
      <c r="E212" s="2">
        <f t="shared" si="6"/>
        <v>3.4280285407861939E-5</v>
      </c>
      <c r="H212" s="1"/>
      <c r="M212" s="2" t="str">
        <f t="shared" si="7"/>
        <v/>
      </c>
      <c r="N212" t="s">
        <v>10</v>
      </c>
    </row>
    <row r="213" spans="1:14" x14ac:dyDescent="0.2">
      <c r="A213">
        <v>211</v>
      </c>
      <c r="B213">
        <v>3.5</v>
      </c>
      <c r="C213">
        <v>4.5999999999999996</v>
      </c>
      <c r="D213">
        <v>13</v>
      </c>
      <c r="E213" s="2">
        <f t="shared" si="6"/>
        <v>6.3663387186029308E-5</v>
      </c>
      <c r="H213" s="1"/>
      <c r="M213" s="2" t="str">
        <f t="shared" si="7"/>
        <v/>
      </c>
      <c r="N213" t="s">
        <v>10</v>
      </c>
    </row>
    <row r="214" spans="1:14" x14ac:dyDescent="0.2">
      <c r="A214">
        <v>212</v>
      </c>
      <c r="B214">
        <v>3.7</v>
      </c>
      <c r="C214">
        <v>4.5</v>
      </c>
      <c r="D214">
        <v>12</v>
      </c>
      <c r="E214" s="2">
        <f t="shared" si="6"/>
        <v>5.8766203556334751E-5</v>
      </c>
      <c r="H214" s="1"/>
      <c r="M214" s="2" t="str">
        <f t="shared" si="7"/>
        <v/>
      </c>
      <c r="N214" t="s">
        <v>10</v>
      </c>
    </row>
    <row r="215" spans="1:14" x14ac:dyDescent="0.2">
      <c r="A215">
        <v>213</v>
      </c>
      <c r="B215">
        <v>3.6</v>
      </c>
      <c r="C215">
        <v>4.2</v>
      </c>
      <c r="D215">
        <v>9</v>
      </c>
      <c r="E215" s="2">
        <f t="shared" si="6"/>
        <v>4.4074652667251067E-5</v>
      </c>
      <c r="H215" s="1"/>
      <c r="M215" s="2" t="str">
        <f t="shared" si="7"/>
        <v/>
      </c>
      <c r="N215" t="s">
        <v>10</v>
      </c>
    </row>
    <row r="216" spans="1:14" x14ac:dyDescent="0.2">
      <c r="A216">
        <v>214</v>
      </c>
      <c r="B216">
        <v>3.6</v>
      </c>
      <c r="C216">
        <v>5</v>
      </c>
      <c r="D216">
        <v>10</v>
      </c>
      <c r="E216" s="2">
        <f t="shared" si="6"/>
        <v>4.8971836296945624E-5</v>
      </c>
      <c r="H216" s="1"/>
      <c r="M216" s="2" t="str">
        <f t="shared" si="7"/>
        <v/>
      </c>
      <c r="N216" t="s">
        <v>10</v>
      </c>
    </row>
    <row r="217" spans="1:14" x14ac:dyDescent="0.2">
      <c r="A217">
        <v>215</v>
      </c>
      <c r="B217">
        <v>3.7</v>
      </c>
      <c r="C217">
        <v>4.4000000000000004</v>
      </c>
      <c r="D217">
        <v>8</v>
      </c>
      <c r="E217" s="2">
        <f t="shared" si="6"/>
        <v>3.9177469037556503E-5</v>
      </c>
      <c r="H217" s="1"/>
      <c r="M217" s="2" t="str">
        <f t="shared" si="7"/>
        <v/>
      </c>
      <c r="N217" t="s">
        <v>10</v>
      </c>
    </row>
    <row r="218" spans="1:14" x14ac:dyDescent="0.2">
      <c r="A218">
        <v>216</v>
      </c>
      <c r="B218">
        <v>3.6</v>
      </c>
      <c r="C218">
        <v>5.8</v>
      </c>
      <c r="D218">
        <v>8</v>
      </c>
      <c r="E218" s="2">
        <f t="shared" si="6"/>
        <v>3.9177469037556503E-5</v>
      </c>
      <c r="H218" s="1"/>
      <c r="M218" s="2" t="str">
        <f t="shared" si="7"/>
        <v/>
      </c>
      <c r="N218" t="s">
        <v>10</v>
      </c>
    </row>
    <row r="219" spans="1:14" x14ac:dyDescent="0.2">
      <c r="A219">
        <v>217</v>
      </c>
      <c r="B219">
        <v>3.8</v>
      </c>
      <c r="C219">
        <v>4.3</v>
      </c>
      <c r="D219">
        <v>7</v>
      </c>
      <c r="E219" s="2">
        <f t="shared" si="6"/>
        <v>3.4280285407861939E-5</v>
      </c>
      <c r="H219" s="1"/>
      <c r="M219" s="2" t="str">
        <f t="shared" si="7"/>
        <v/>
      </c>
      <c r="N219" t="s">
        <v>10</v>
      </c>
    </row>
    <row r="220" spans="1:14" x14ac:dyDescent="0.2">
      <c r="A220">
        <v>218</v>
      </c>
      <c r="B220">
        <v>3.6</v>
      </c>
      <c r="C220">
        <v>4.5</v>
      </c>
      <c r="D220">
        <v>11</v>
      </c>
      <c r="E220" s="2">
        <f t="shared" si="6"/>
        <v>5.3869019926640188E-5</v>
      </c>
      <c r="H220" s="1"/>
      <c r="M220" s="2" t="str">
        <f t="shared" si="7"/>
        <v/>
      </c>
      <c r="N220" t="s">
        <v>10</v>
      </c>
    </row>
    <row r="221" spans="1:14" x14ac:dyDescent="0.2">
      <c r="A221">
        <v>219</v>
      </c>
      <c r="B221">
        <v>0</v>
      </c>
      <c r="C221">
        <v>4.7</v>
      </c>
      <c r="D221">
        <v>11</v>
      </c>
      <c r="E221" s="2">
        <f t="shared" si="6"/>
        <v>5.3869019926640188E-5</v>
      </c>
      <c r="H221" s="1"/>
      <c r="M221" s="2" t="str">
        <f t="shared" si="7"/>
        <v/>
      </c>
      <c r="N221" t="s">
        <v>10</v>
      </c>
    </row>
    <row r="222" spans="1:14" x14ac:dyDescent="0.2">
      <c r="A222">
        <v>220</v>
      </c>
      <c r="B222">
        <v>3.6</v>
      </c>
      <c r="C222">
        <v>4.4000000000000004</v>
      </c>
      <c r="D222">
        <v>9</v>
      </c>
      <c r="E222" s="2">
        <f t="shared" si="6"/>
        <v>4.4074652667251067E-5</v>
      </c>
      <c r="H222" s="1"/>
      <c r="M222" s="2" t="str">
        <f t="shared" si="7"/>
        <v/>
      </c>
      <c r="N222" t="s">
        <v>10</v>
      </c>
    </row>
    <row r="223" spans="1:14" x14ac:dyDescent="0.2">
      <c r="A223">
        <v>221</v>
      </c>
      <c r="B223">
        <v>3.6</v>
      </c>
      <c r="C223">
        <v>4.5</v>
      </c>
      <c r="D223">
        <v>11</v>
      </c>
      <c r="E223" s="2">
        <f t="shared" si="6"/>
        <v>5.3869019926640188E-5</v>
      </c>
      <c r="H223" s="1"/>
      <c r="M223" s="2" t="str">
        <f t="shared" si="7"/>
        <v/>
      </c>
      <c r="N223" t="s">
        <v>10</v>
      </c>
    </row>
    <row r="224" spans="1:14" x14ac:dyDescent="0.2">
      <c r="A224">
        <v>222</v>
      </c>
      <c r="B224">
        <v>3.4</v>
      </c>
      <c r="C224">
        <v>4.9000000000000004</v>
      </c>
      <c r="D224">
        <v>9</v>
      </c>
      <c r="E224" s="2">
        <f t="shared" si="6"/>
        <v>4.4074652667251067E-5</v>
      </c>
      <c r="H224" s="1"/>
      <c r="M224" s="2" t="str">
        <f t="shared" si="7"/>
        <v/>
      </c>
      <c r="N224" t="s">
        <v>10</v>
      </c>
    </row>
    <row r="225" spans="1:14" x14ac:dyDescent="0.2">
      <c r="A225">
        <v>223</v>
      </c>
      <c r="B225">
        <v>3.6</v>
      </c>
      <c r="C225">
        <v>4.4000000000000004</v>
      </c>
      <c r="D225">
        <v>7</v>
      </c>
      <c r="E225" s="2">
        <f t="shared" si="6"/>
        <v>3.4280285407861939E-5</v>
      </c>
      <c r="H225" s="1"/>
      <c r="M225" s="2" t="str">
        <f t="shared" si="7"/>
        <v/>
      </c>
      <c r="N225" t="s">
        <v>10</v>
      </c>
    </row>
    <row r="226" spans="1:14" x14ac:dyDescent="0.2">
      <c r="A226">
        <v>224</v>
      </c>
      <c r="B226">
        <v>3.3</v>
      </c>
      <c r="C226">
        <v>4.3</v>
      </c>
      <c r="D226">
        <v>6</v>
      </c>
      <c r="E226" s="2">
        <f t="shared" si="6"/>
        <v>2.9383101778167376E-5</v>
      </c>
      <c r="H226" s="1"/>
      <c r="M226" s="2" t="str">
        <f t="shared" si="7"/>
        <v/>
      </c>
      <c r="N226" t="s">
        <v>10</v>
      </c>
    </row>
    <row r="227" spans="1:14" x14ac:dyDescent="0.2">
      <c r="A227">
        <v>225</v>
      </c>
      <c r="B227">
        <v>3.8</v>
      </c>
      <c r="C227">
        <v>5</v>
      </c>
      <c r="D227">
        <v>6</v>
      </c>
      <c r="E227" s="2">
        <f t="shared" si="6"/>
        <v>2.9383101778167376E-5</v>
      </c>
      <c r="H227" s="1"/>
      <c r="M227" s="2" t="str">
        <f t="shared" si="7"/>
        <v/>
      </c>
      <c r="N227" t="s">
        <v>10</v>
      </c>
    </row>
    <row r="228" spans="1:14" x14ac:dyDescent="0.2">
      <c r="A228">
        <v>226</v>
      </c>
      <c r="B228">
        <v>3.3</v>
      </c>
      <c r="C228">
        <v>4</v>
      </c>
      <c r="D228">
        <v>3</v>
      </c>
      <c r="E228" s="2">
        <f t="shared" si="6"/>
        <v>1.4691550889083688E-5</v>
      </c>
      <c r="H228" s="1"/>
      <c r="M228" s="2" t="str">
        <f t="shared" si="7"/>
        <v/>
      </c>
      <c r="N228" t="s">
        <v>10</v>
      </c>
    </row>
    <row r="229" spans="1:14" x14ac:dyDescent="0.2">
      <c r="A229">
        <v>227</v>
      </c>
      <c r="B229">
        <v>3.9</v>
      </c>
      <c r="C229">
        <v>4.8</v>
      </c>
      <c r="D229">
        <v>6</v>
      </c>
      <c r="E229" s="2">
        <f t="shared" si="6"/>
        <v>2.9383101778167376E-5</v>
      </c>
      <c r="H229" s="1"/>
      <c r="M229" s="2" t="str">
        <f t="shared" si="7"/>
        <v/>
      </c>
      <c r="N229" t="s">
        <v>10</v>
      </c>
    </row>
    <row r="230" spans="1:14" x14ac:dyDescent="0.2">
      <c r="A230">
        <v>228</v>
      </c>
      <c r="B230">
        <v>3.8</v>
      </c>
      <c r="C230">
        <v>4.8</v>
      </c>
      <c r="D230">
        <v>6</v>
      </c>
      <c r="E230" s="2">
        <f t="shared" si="6"/>
        <v>2.9383101778167376E-5</v>
      </c>
      <c r="H230" s="1"/>
      <c r="M230" s="2" t="str">
        <f t="shared" si="7"/>
        <v/>
      </c>
      <c r="N230" t="s">
        <v>10</v>
      </c>
    </row>
    <row r="231" spans="1:14" x14ac:dyDescent="0.2">
      <c r="A231">
        <v>229</v>
      </c>
      <c r="B231">
        <v>4</v>
      </c>
      <c r="C231">
        <v>4.0999999999999996</v>
      </c>
      <c r="D231">
        <v>2</v>
      </c>
      <c r="E231" s="2">
        <f t="shared" si="6"/>
        <v>9.7943672593891258E-6</v>
      </c>
      <c r="H231" s="1"/>
      <c r="M231" s="2" t="str">
        <f t="shared" si="7"/>
        <v/>
      </c>
      <c r="N231" t="s">
        <v>10</v>
      </c>
    </row>
    <row r="232" spans="1:14" x14ac:dyDescent="0.2">
      <c r="A232">
        <v>230</v>
      </c>
      <c r="B232">
        <v>4</v>
      </c>
      <c r="C232">
        <v>4.7</v>
      </c>
      <c r="D232">
        <v>2</v>
      </c>
      <c r="E232" s="2">
        <f t="shared" si="6"/>
        <v>9.7943672593891258E-6</v>
      </c>
      <c r="H232" s="1"/>
      <c r="M232" s="2" t="str">
        <f t="shared" si="7"/>
        <v/>
      </c>
      <c r="N232" t="s">
        <v>10</v>
      </c>
    </row>
    <row r="233" spans="1:14" x14ac:dyDescent="0.2">
      <c r="A233">
        <v>231</v>
      </c>
      <c r="B233">
        <v>3.8</v>
      </c>
      <c r="C233">
        <v>4.3</v>
      </c>
      <c r="D233">
        <v>5</v>
      </c>
      <c r="E233" s="2">
        <f t="shared" si="6"/>
        <v>2.4485918148472812E-5</v>
      </c>
      <c r="H233" s="1"/>
      <c r="M233" s="2" t="str">
        <f t="shared" si="7"/>
        <v/>
      </c>
      <c r="N233" t="s">
        <v>10</v>
      </c>
    </row>
    <row r="234" spans="1:14" x14ac:dyDescent="0.2">
      <c r="A234">
        <v>232</v>
      </c>
      <c r="B234">
        <v>3.6</v>
      </c>
      <c r="C234">
        <v>5</v>
      </c>
      <c r="D234">
        <v>3</v>
      </c>
      <c r="E234" s="2">
        <f t="shared" si="6"/>
        <v>1.4691550889083688E-5</v>
      </c>
      <c r="H234" s="1"/>
      <c r="M234" s="2" t="str">
        <f t="shared" si="7"/>
        <v/>
      </c>
      <c r="N234" t="s">
        <v>10</v>
      </c>
    </row>
    <row r="235" spans="1:14" x14ac:dyDescent="0.2">
      <c r="A235">
        <v>233</v>
      </c>
      <c r="B235">
        <v>3.9</v>
      </c>
      <c r="C235">
        <v>5.0999999999999996</v>
      </c>
      <c r="D235">
        <v>4</v>
      </c>
      <c r="E235" s="2">
        <f t="shared" si="6"/>
        <v>1.9588734518778252E-5</v>
      </c>
      <c r="H235" s="1"/>
      <c r="M235" s="2" t="str">
        <f t="shared" si="7"/>
        <v/>
      </c>
      <c r="N235" t="s">
        <v>10</v>
      </c>
    </row>
    <row r="236" spans="1:14" x14ac:dyDescent="0.2">
      <c r="A236">
        <v>234</v>
      </c>
      <c r="B236">
        <v>3.9</v>
      </c>
      <c r="C236">
        <v>4.5</v>
      </c>
      <c r="D236">
        <v>4</v>
      </c>
      <c r="E236" s="2">
        <f t="shared" si="6"/>
        <v>1.9588734518778252E-5</v>
      </c>
      <c r="H236" s="1"/>
      <c r="M236" s="2" t="str">
        <f t="shared" si="7"/>
        <v/>
      </c>
      <c r="N236" t="s">
        <v>10</v>
      </c>
    </row>
    <row r="237" spans="1:14" x14ac:dyDescent="0.2">
      <c r="A237">
        <v>235</v>
      </c>
      <c r="B237">
        <v>3.5</v>
      </c>
      <c r="C237">
        <v>4.3</v>
      </c>
      <c r="D237">
        <v>2</v>
      </c>
      <c r="E237" s="2">
        <f t="shared" si="6"/>
        <v>9.7943672593891258E-6</v>
      </c>
      <c r="H237" s="1"/>
      <c r="M237" s="2" t="str">
        <f t="shared" si="7"/>
        <v/>
      </c>
      <c r="N237" t="s">
        <v>10</v>
      </c>
    </row>
    <row r="238" spans="1:14" x14ac:dyDescent="0.2">
      <c r="A238">
        <v>236</v>
      </c>
      <c r="B238">
        <v>3.7</v>
      </c>
      <c r="C238">
        <v>3.9</v>
      </c>
      <c r="D238">
        <v>3</v>
      </c>
      <c r="E238" s="2">
        <f t="shared" si="6"/>
        <v>1.4691550889083688E-5</v>
      </c>
      <c r="H238" s="1"/>
      <c r="M238" s="2" t="str">
        <f t="shared" si="7"/>
        <v/>
      </c>
      <c r="N238" t="s">
        <v>10</v>
      </c>
    </row>
    <row r="239" spans="1:14" x14ac:dyDescent="0.2">
      <c r="A239">
        <v>237</v>
      </c>
      <c r="B239">
        <v>3.9</v>
      </c>
      <c r="C239">
        <v>4.3</v>
      </c>
      <c r="D239">
        <v>5</v>
      </c>
      <c r="E239" s="2">
        <f t="shared" si="6"/>
        <v>2.4485918148472812E-5</v>
      </c>
      <c r="H239" s="1"/>
      <c r="M239" s="2" t="str">
        <f t="shared" si="7"/>
        <v/>
      </c>
      <c r="N239" t="s">
        <v>10</v>
      </c>
    </row>
    <row r="240" spans="1:14" x14ac:dyDescent="0.2">
      <c r="A240">
        <v>238</v>
      </c>
      <c r="B240">
        <v>3.4</v>
      </c>
      <c r="C240">
        <v>4.8</v>
      </c>
      <c r="D240">
        <v>4</v>
      </c>
      <c r="E240" s="2">
        <f t="shared" si="6"/>
        <v>1.9588734518778252E-5</v>
      </c>
      <c r="H240" s="1"/>
      <c r="M240" s="2" t="str">
        <f t="shared" si="7"/>
        <v/>
      </c>
      <c r="N240" t="s">
        <v>10</v>
      </c>
    </row>
    <row r="241" spans="1:14" x14ac:dyDescent="0.2">
      <c r="A241">
        <v>239</v>
      </c>
      <c r="B241">
        <v>3.7</v>
      </c>
      <c r="C241">
        <v>4.8</v>
      </c>
      <c r="D241">
        <v>2</v>
      </c>
      <c r="E241" s="2">
        <f t="shared" si="6"/>
        <v>9.7943672593891258E-6</v>
      </c>
      <c r="H241" s="1"/>
      <c r="M241" s="2" t="str">
        <f t="shared" si="7"/>
        <v/>
      </c>
      <c r="N241" t="s">
        <v>10</v>
      </c>
    </row>
    <row r="242" spans="1:14" x14ac:dyDescent="0.2">
      <c r="A242">
        <v>241</v>
      </c>
      <c r="B242">
        <v>3.7</v>
      </c>
      <c r="C242">
        <v>3.8</v>
      </c>
      <c r="D242">
        <v>2</v>
      </c>
      <c r="E242" s="2">
        <f t="shared" si="6"/>
        <v>9.7943672593891258E-6</v>
      </c>
      <c r="H242" s="1"/>
      <c r="M242" s="2" t="str">
        <f t="shared" si="7"/>
        <v/>
      </c>
      <c r="N242" t="s">
        <v>10</v>
      </c>
    </row>
    <row r="243" spans="1:14" x14ac:dyDescent="0.2">
      <c r="A243">
        <v>242</v>
      </c>
      <c r="B243">
        <v>3.6</v>
      </c>
      <c r="C243">
        <v>3.6</v>
      </c>
      <c r="D243">
        <v>1</v>
      </c>
      <c r="E243" s="2">
        <f t="shared" si="6"/>
        <v>4.8971836296945629E-6</v>
      </c>
      <c r="H243" s="1"/>
      <c r="M243" s="2" t="str">
        <f t="shared" si="7"/>
        <v/>
      </c>
      <c r="N243" t="s">
        <v>10</v>
      </c>
    </row>
    <row r="244" spans="1:14" x14ac:dyDescent="0.2">
      <c r="A244">
        <v>243</v>
      </c>
      <c r="B244">
        <v>3.7</v>
      </c>
      <c r="C244">
        <v>3.8</v>
      </c>
      <c r="D244">
        <v>2</v>
      </c>
      <c r="E244" s="2">
        <f t="shared" si="6"/>
        <v>9.7943672593891258E-6</v>
      </c>
      <c r="H244" s="1"/>
      <c r="M244" s="2" t="str">
        <f t="shared" si="7"/>
        <v/>
      </c>
      <c r="N244" t="s">
        <v>10</v>
      </c>
    </row>
    <row r="245" spans="1:14" x14ac:dyDescent="0.2">
      <c r="A245">
        <v>244</v>
      </c>
      <c r="B245">
        <v>3.6</v>
      </c>
      <c r="C245">
        <v>3.6</v>
      </c>
      <c r="D245">
        <v>1</v>
      </c>
      <c r="E245" s="2">
        <f t="shared" si="6"/>
        <v>4.8971836296945629E-6</v>
      </c>
      <c r="H245" s="1"/>
      <c r="M245" s="2" t="str">
        <f t="shared" si="7"/>
        <v/>
      </c>
      <c r="N245" t="s">
        <v>10</v>
      </c>
    </row>
    <row r="246" spans="1:14" x14ac:dyDescent="0.2">
      <c r="A246">
        <v>245</v>
      </c>
      <c r="B246">
        <v>4.5</v>
      </c>
      <c r="C246">
        <v>4.5</v>
      </c>
      <c r="D246">
        <v>1</v>
      </c>
      <c r="E246" s="2">
        <f t="shared" si="6"/>
        <v>4.8971836296945629E-6</v>
      </c>
      <c r="H246" s="1"/>
      <c r="M246" s="2" t="str">
        <f t="shared" si="7"/>
        <v/>
      </c>
      <c r="N246" t="s">
        <v>10</v>
      </c>
    </row>
    <row r="247" spans="1:14" x14ac:dyDescent="0.2">
      <c r="A247">
        <v>246</v>
      </c>
      <c r="B247">
        <v>3.7</v>
      </c>
      <c r="C247">
        <v>3.7</v>
      </c>
      <c r="D247">
        <v>1</v>
      </c>
      <c r="E247" s="2">
        <f t="shared" si="6"/>
        <v>4.8971836296945629E-6</v>
      </c>
      <c r="H247" s="1"/>
      <c r="M247" s="2" t="str">
        <f t="shared" si="7"/>
        <v/>
      </c>
      <c r="N247" t="s">
        <v>10</v>
      </c>
    </row>
    <row r="248" spans="1:14" x14ac:dyDescent="0.2">
      <c r="A248">
        <v>248</v>
      </c>
      <c r="B248">
        <v>3.8</v>
      </c>
      <c r="C248">
        <v>4.3</v>
      </c>
      <c r="D248">
        <v>2</v>
      </c>
      <c r="E248" s="2">
        <f t="shared" si="6"/>
        <v>9.7943672593891258E-6</v>
      </c>
      <c r="H248" s="1"/>
      <c r="M248" s="2" t="str">
        <f t="shared" si="7"/>
        <v/>
      </c>
      <c r="N248" t="s">
        <v>10</v>
      </c>
    </row>
    <row r="249" spans="1:14" x14ac:dyDescent="0.2">
      <c r="A249">
        <v>249</v>
      </c>
      <c r="B249">
        <v>3.9</v>
      </c>
      <c r="C249">
        <v>4.3</v>
      </c>
      <c r="D249">
        <v>3</v>
      </c>
      <c r="E249" s="2">
        <f t="shared" si="6"/>
        <v>1.4691550889083688E-5</v>
      </c>
      <c r="H249" s="1"/>
      <c r="M249" s="2" t="str">
        <f t="shared" si="7"/>
        <v/>
      </c>
      <c r="N249" t="s">
        <v>10</v>
      </c>
    </row>
    <row r="250" spans="1:14" x14ac:dyDescent="0.2">
      <c r="A250">
        <v>250</v>
      </c>
      <c r="B250">
        <v>4.0999999999999996</v>
      </c>
      <c r="C250">
        <v>4.3</v>
      </c>
      <c r="D250">
        <v>3</v>
      </c>
      <c r="E250" s="2">
        <f t="shared" si="6"/>
        <v>1.4691550889083688E-5</v>
      </c>
      <c r="H250" s="1"/>
      <c r="M250" s="2" t="str">
        <f t="shared" si="7"/>
        <v/>
      </c>
      <c r="N250" t="s">
        <v>10</v>
      </c>
    </row>
    <row r="251" spans="1:14" x14ac:dyDescent="0.2">
      <c r="A251">
        <v>253</v>
      </c>
      <c r="B251">
        <v>4</v>
      </c>
      <c r="C251">
        <v>5</v>
      </c>
      <c r="D251">
        <v>3</v>
      </c>
      <c r="E251" s="2">
        <f t="shared" si="6"/>
        <v>1.4691550889083688E-5</v>
      </c>
      <c r="H251" s="1"/>
      <c r="M251" s="2" t="str">
        <f t="shared" si="7"/>
        <v/>
      </c>
      <c r="N251" t="s">
        <v>10</v>
      </c>
    </row>
    <row r="252" spans="1:14" x14ac:dyDescent="0.2">
      <c r="A252">
        <v>255</v>
      </c>
      <c r="B252">
        <v>3.9</v>
      </c>
      <c r="C252">
        <v>3.9</v>
      </c>
      <c r="D252">
        <v>1</v>
      </c>
      <c r="E252" s="2">
        <f t="shared" si="6"/>
        <v>4.8971836296945629E-6</v>
      </c>
      <c r="H252" s="1"/>
      <c r="M252" s="2" t="str">
        <f t="shared" si="7"/>
        <v/>
      </c>
      <c r="N252" t="s">
        <v>10</v>
      </c>
    </row>
    <row r="253" spans="1:14" x14ac:dyDescent="0.2">
      <c r="A253">
        <v>256</v>
      </c>
      <c r="B253">
        <v>4.0999999999999996</v>
      </c>
      <c r="C253">
        <v>4.4000000000000004</v>
      </c>
      <c r="D253">
        <v>2</v>
      </c>
      <c r="E253" s="2">
        <f t="shared" si="6"/>
        <v>9.7943672593891258E-6</v>
      </c>
      <c r="H253" s="1"/>
      <c r="M253" s="2" t="str">
        <f t="shared" si="7"/>
        <v/>
      </c>
      <c r="N253" t="s">
        <v>10</v>
      </c>
    </row>
    <row r="254" spans="1:14" x14ac:dyDescent="0.2">
      <c r="A254">
        <v>257</v>
      </c>
      <c r="B254">
        <v>4</v>
      </c>
      <c r="C254">
        <v>5.3</v>
      </c>
      <c r="D254">
        <v>2</v>
      </c>
      <c r="E254" s="2">
        <f t="shared" si="6"/>
        <v>9.7943672593891258E-6</v>
      </c>
      <c r="H254" s="1"/>
      <c r="M254" s="2" t="str">
        <f t="shared" si="7"/>
        <v/>
      </c>
      <c r="N254" t="s">
        <v>10</v>
      </c>
    </row>
    <row r="255" spans="1:14" x14ac:dyDescent="0.2">
      <c r="A255">
        <v>262</v>
      </c>
      <c r="B255">
        <v>3.6</v>
      </c>
      <c r="C255">
        <v>4.2</v>
      </c>
      <c r="D255">
        <v>2</v>
      </c>
      <c r="E255" s="2">
        <f t="shared" si="6"/>
        <v>9.7943672593891258E-6</v>
      </c>
      <c r="H255" s="1"/>
      <c r="M255" s="2" t="str">
        <f t="shared" si="7"/>
        <v/>
      </c>
      <c r="N255" t="s">
        <v>10</v>
      </c>
    </row>
    <row r="256" spans="1:14" x14ac:dyDescent="0.2">
      <c r="A256">
        <v>263</v>
      </c>
      <c r="B256">
        <v>4</v>
      </c>
      <c r="C256">
        <v>4.4000000000000004</v>
      </c>
      <c r="D256">
        <v>2</v>
      </c>
      <c r="E256" s="2">
        <f t="shared" si="6"/>
        <v>9.7943672593891258E-6</v>
      </c>
      <c r="H256" s="1"/>
      <c r="M256" s="2" t="str">
        <f t="shared" si="7"/>
        <v/>
      </c>
      <c r="N256" t="s">
        <v>10</v>
      </c>
    </row>
    <row r="257" spans="1:14" x14ac:dyDescent="0.2">
      <c r="A257">
        <v>265</v>
      </c>
      <c r="B257">
        <v>3.9</v>
      </c>
      <c r="C257">
        <v>3.9</v>
      </c>
      <c r="D257">
        <v>1</v>
      </c>
      <c r="E257" s="2">
        <f t="shared" si="6"/>
        <v>4.8971836296945629E-6</v>
      </c>
      <c r="H257" s="1"/>
      <c r="M257" s="2" t="str">
        <f t="shared" si="7"/>
        <v/>
      </c>
      <c r="N257" t="s">
        <v>10</v>
      </c>
    </row>
    <row r="258" spans="1:14" x14ac:dyDescent="0.2">
      <c r="A258">
        <v>270</v>
      </c>
      <c r="B258">
        <v>3.8</v>
      </c>
      <c r="C258">
        <v>3.9</v>
      </c>
      <c r="D258">
        <v>2</v>
      </c>
      <c r="E258" s="2">
        <f t="shared" si="6"/>
        <v>9.7943672593891258E-6</v>
      </c>
      <c r="H258" s="1"/>
      <c r="M258" s="2" t="str">
        <f t="shared" si="7"/>
        <v/>
      </c>
      <c r="N258" t="s">
        <v>10</v>
      </c>
    </row>
    <row r="259" spans="1:14" x14ac:dyDescent="0.2">
      <c r="A259">
        <v>271</v>
      </c>
      <c r="B259">
        <v>4.4000000000000004</v>
      </c>
      <c r="C259">
        <v>4.4000000000000004</v>
      </c>
      <c r="D259">
        <v>1</v>
      </c>
      <c r="E259" s="2">
        <f t="shared" ref="E259:E268" si="8">D259/$D$270</f>
        <v>4.8971836296945629E-6</v>
      </c>
      <c r="H259" s="1"/>
      <c r="M259" s="2" t="str">
        <f t="shared" si="7"/>
        <v/>
      </c>
      <c r="N259" t="s">
        <v>10</v>
      </c>
    </row>
    <row r="260" spans="1:14" x14ac:dyDescent="0.2">
      <c r="A260">
        <v>272</v>
      </c>
      <c r="B260">
        <v>4.3</v>
      </c>
      <c r="C260">
        <v>4.3</v>
      </c>
      <c r="D260">
        <v>1</v>
      </c>
      <c r="E260" s="2">
        <f t="shared" si="8"/>
        <v>4.8971836296945629E-6</v>
      </c>
      <c r="H260" s="1"/>
      <c r="M260" s="2" t="str">
        <f t="shared" si="7"/>
        <v/>
      </c>
      <c r="N260" t="s">
        <v>10</v>
      </c>
    </row>
    <row r="261" spans="1:14" x14ac:dyDescent="0.2">
      <c r="A261">
        <v>280</v>
      </c>
      <c r="B261">
        <v>4.0999999999999996</v>
      </c>
      <c r="C261">
        <v>4.0999999999999996</v>
      </c>
      <c r="D261">
        <v>1</v>
      </c>
      <c r="E261" s="2">
        <f t="shared" si="8"/>
        <v>4.8971836296945629E-6</v>
      </c>
      <c r="H261" s="1"/>
      <c r="M261" s="2" t="str">
        <f t="shared" ref="M261:M270" si="9">IF(L261&gt;0,L261/$L$270,"")</f>
        <v/>
      </c>
      <c r="N261" t="s">
        <v>10</v>
      </c>
    </row>
    <row r="262" spans="1:14" x14ac:dyDescent="0.2">
      <c r="A262">
        <v>281</v>
      </c>
      <c r="B262">
        <v>4.0999999999999996</v>
      </c>
      <c r="C262">
        <v>4.0999999999999996</v>
      </c>
      <c r="D262">
        <v>1</v>
      </c>
      <c r="E262" s="2">
        <f t="shared" si="8"/>
        <v>4.8971836296945629E-6</v>
      </c>
      <c r="H262" s="1"/>
      <c r="M262" s="2" t="str">
        <f t="shared" si="9"/>
        <v/>
      </c>
      <c r="N262" t="s">
        <v>10</v>
      </c>
    </row>
    <row r="263" spans="1:14" x14ac:dyDescent="0.2">
      <c r="A263">
        <v>284</v>
      </c>
      <c r="B263">
        <v>4.7</v>
      </c>
      <c r="C263">
        <v>4.7</v>
      </c>
      <c r="D263">
        <v>1</v>
      </c>
      <c r="E263" s="2">
        <f t="shared" si="8"/>
        <v>4.8971836296945629E-6</v>
      </c>
      <c r="H263" s="1"/>
      <c r="M263" s="2" t="str">
        <f t="shared" si="9"/>
        <v/>
      </c>
      <c r="N263" t="s">
        <v>10</v>
      </c>
    </row>
    <row r="264" spans="1:14" x14ac:dyDescent="0.2">
      <c r="A264">
        <v>286</v>
      </c>
      <c r="B264">
        <v>3.9</v>
      </c>
      <c r="C264">
        <v>3.9</v>
      </c>
      <c r="D264">
        <v>1</v>
      </c>
      <c r="E264" s="2">
        <f t="shared" si="8"/>
        <v>4.8971836296945629E-6</v>
      </c>
      <c r="H264" s="1"/>
      <c r="M264" s="2" t="str">
        <f t="shared" si="9"/>
        <v/>
      </c>
      <c r="N264" t="s">
        <v>10</v>
      </c>
    </row>
    <row r="265" spans="1:14" x14ac:dyDescent="0.2">
      <c r="A265">
        <v>287</v>
      </c>
      <c r="B265">
        <v>3.6</v>
      </c>
      <c r="C265">
        <v>3.6</v>
      </c>
      <c r="D265">
        <v>1</v>
      </c>
      <c r="E265" s="2">
        <f t="shared" si="8"/>
        <v>4.8971836296945629E-6</v>
      </c>
      <c r="H265" s="1"/>
      <c r="M265" s="2" t="str">
        <f t="shared" si="9"/>
        <v/>
      </c>
      <c r="N265" t="s">
        <v>10</v>
      </c>
    </row>
    <row r="266" spans="1:14" x14ac:dyDescent="0.2">
      <c r="A266">
        <v>288</v>
      </c>
      <c r="B266">
        <v>4.2</v>
      </c>
      <c r="C266">
        <v>4.2</v>
      </c>
      <c r="D266">
        <v>1</v>
      </c>
      <c r="E266" s="2">
        <f t="shared" si="8"/>
        <v>4.8971836296945629E-6</v>
      </c>
      <c r="H266" s="1"/>
      <c r="M266" s="2" t="str">
        <f t="shared" si="9"/>
        <v/>
      </c>
      <c r="N266" t="s">
        <v>10</v>
      </c>
    </row>
    <row r="267" spans="1:14" x14ac:dyDescent="0.2">
      <c r="A267">
        <v>300</v>
      </c>
      <c r="B267">
        <v>4.2</v>
      </c>
      <c r="C267">
        <v>4.2</v>
      </c>
      <c r="D267">
        <v>1</v>
      </c>
      <c r="E267" s="2">
        <f t="shared" si="8"/>
        <v>4.8971836296945629E-6</v>
      </c>
      <c r="F267">
        <f>SUM(D168:D267)</f>
        <v>1689</v>
      </c>
      <c r="G267" s="2">
        <f>F267/$D$270</f>
        <v>8.2713431505541165E-3</v>
      </c>
      <c r="H267" s="1"/>
      <c r="M267" s="2" t="str">
        <f t="shared" si="9"/>
        <v/>
      </c>
      <c r="N267" t="s">
        <v>10</v>
      </c>
    </row>
    <row r="268" spans="1:14" x14ac:dyDescent="0.2">
      <c r="A268">
        <v>334</v>
      </c>
      <c r="B268">
        <v>5</v>
      </c>
      <c r="C268">
        <v>5</v>
      </c>
      <c r="D268">
        <v>1</v>
      </c>
      <c r="E268" s="2">
        <f t="shared" si="8"/>
        <v>4.8971836296945629E-6</v>
      </c>
      <c r="H268" s="1"/>
      <c r="M268" s="2" t="str">
        <f t="shared" si="9"/>
        <v/>
      </c>
      <c r="N268" t="s">
        <v>11</v>
      </c>
    </row>
    <row r="269" spans="1:14" x14ac:dyDescent="0.2">
      <c r="A269">
        <v>338</v>
      </c>
      <c r="B269">
        <v>4.3</v>
      </c>
      <c r="C269">
        <v>4.3</v>
      </c>
      <c r="D269">
        <v>1</v>
      </c>
      <c r="E269" s="2">
        <f>D269/$D$270</f>
        <v>4.8971836296945629E-6</v>
      </c>
      <c r="H269" s="1"/>
      <c r="M269" s="2" t="str">
        <f t="shared" si="9"/>
        <v/>
      </c>
      <c r="N269" t="s">
        <v>11</v>
      </c>
    </row>
    <row r="270" spans="1:14" x14ac:dyDescent="0.2">
      <c r="D270" s="1">
        <f>SUM(D2:D269)</f>
        <v>204199</v>
      </c>
      <c r="E270" s="1"/>
      <c r="L270" s="1">
        <f>SUM(L2:L269)</f>
        <v>118</v>
      </c>
      <c r="M270" s="2"/>
    </row>
    <row r="271" spans="1:14" x14ac:dyDescent="0.2">
      <c r="L271" s="7">
        <f>L270/D270</f>
        <v>5.7786766830395843E-4</v>
      </c>
    </row>
  </sheetData>
  <autoFilter ref="A1:M271" xr:uid="{F7B59116-F1B0-9441-89B2-DC12C170E95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Yakult de Puebla S.A de C.V</dc:creator>
  <cp:lastModifiedBy>Yakult de Puebla S.A de C.V</cp:lastModifiedBy>
  <dcterms:created xsi:type="dcterms:W3CDTF">2021-01-24T03:13:43Z</dcterms:created>
  <dcterms:modified xsi:type="dcterms:W3CDTF">2021-01-24T17:56:19Z</dcterms:modified>
</cp:coreProperties>
</file>