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P5" i="1" l="1"/>
  <c r="O5" i="1"/>
  <c r="N5" i="1"/>
  <c r="M5" i="1"/>
  <c r="L5" i="1"/>
  <c r="P4" i="1" l="1"/>
  <c r="O4" i="1"/>
  <c r="N4" i="1"/>
  <c r="M4" i="1"/>
  <c r="L4" i="1"/>
  <c r="O3" i="1"/>
  <c r="N3" i="1"/>
  <c r="M3" i="1"/>
  <c r="L3" i="1"/>
</calcChain>
</file>

<file path=xl/sharedStrings.xml><?xml version="1.0" encoding="utf-8"?>
<sst xmlns="http://schemas.openxmlformats.org/spreadsheetml/2006/main" count="19" uniqueCount="19">
  <si>
    <t>T1 (sg)</t>
  </si>
  <si>
    <t>T2 (sg)</t>
  </si>
  <si>
    <t>T3 (sg)</t>
  </si>
  <si>
    <t>T4 (sg)</t>
  </si>
  <si>
    <t>T5 (sg)</t>
  </si>
  <si>
    <t>T6 (sg)</t>
  </si>
  <si>
    <t>T7 (sg)</t>
  </si>
  <si>
    <t>T8 (sg)</t>
  </si>
  <si>
    <t>T9 (sg)</t>
  </si>
  <si>
    <t>T10 (sg)</t>
  </si>
  <si>
    <t>media (sg)</t>
  </si>
  <si>
    <t>desv (sg)</t>
  </si>
  <si>
    <t>intervalo de confianza (95%) inf</t>
  </si>
  <si>
    <t>intervalo de confianza (95%) sup</t>
  </si>
  <si>
    <t>Aceleración obtenida respecto a la vesión secuencial</t>
  </si>
  <si>
    <t>---------------------------------------------------------------</t>
  </si>
  <si>
    <t>SIMD:</t>
  </si>
  <si>
    <t>Secuencial:</t>
  </si>
  <si>
    <t>Multi-threading: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</si>
</sst>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00"/>
    <numFmt numFmtId="165" formatCode="0.00000"/>
    <numFmt numFmtId="180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"/>
  <sheetViews>
    <sheetView tabSelected="1" workbookViewId="0">
      <selection activeCell="R14" sqref="R14"/>
    </sheetView>
  </sheetViews>
  <sheetFormatPr baseColWidth="10" defaultRowHeight="15" x14ac:dyDescent="0.25"/>
  <cols>
    <col min="1" max="1" width="16.42578125" customWidth="1"/>
    <col min="2" max="2" width="12.5703125" bestFit="1" customWidth="1"/>
    <col min="14" max="14" width="31.28515625" customWidth="1"/>
    <col min="15" max="15" width="30.28515625" customWidth="1"/>
    <col min="16" max="16" width="48.28515625" customWidth="1"/>
  </cols>
  <sheetData>
    <row r="2" spans="1:16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 x14ac:dyDescent="0.25">
      <c r="A3" s="1" t="s">
        <v>17</v>
      </c>
      <c r="B3" s="4">
        <v>5.3421089999999998</v>
      </c>
      <c r="C3" s="2">
        <v>5.3707180000000001</v>
      </c>
      <c r="D3" s="4">
        <v>5.4377009999999997</v>
      </c>
      <c r="E3" s="2">
        <v>5.4777529999999999</v>
      </c>
      <c r="F3" s="2">
        <v>5.6544429999999997</v>
      </c>
      <c r="G3" s="6">
        <v>5.4339500000000003</v>
      </c>
      <c r="H3" s="2">
        <v>5.781244</v>
      </c>
      <c r="I3" s="2">
        <v>5.5085940000000004</v>
      </c>
      <c r="J3" s="2">
        <v>5.5732540000000004</v>
      </c>
      <c r="K3" s="2">
        <v>5.5420309999999997</v>
      </c>
      <c r="L3" s="5">
        <f>AVERAGE(B3:K3)</f>
        <v>5.5121797000000008</v>
      </c>
      <c r="M3" s="1">
        <f>STDEVA(B3:K3)</f>
        <v>0.13293945467856161</v>
      </c>
      <c r="N3" s="1">
        <f>L3-2*M3</f>
        <v>5.2463007906428771</v>
      </c>
      <c r="O3" s="1">
        <f>L3+2*M3</f>
        <v>5.7780586093571245</v>
      </c>
      <c r="P3" s="3" t="s">
        <v>15</v>
      </c>
    </row>
    <row r="4" spans="1:16" x14ac:dyDescent="0.25">
      <c r="A4" s="1" t="s">
        <v>16</v>
      </c>
      <c r="B4" s="1">
        <v>4.1796129999999998</v>
      </c>
      <c r="C4" s="7">
        <v>4.16411</v>
      </c>
      <c r="D4" s="1">
        <v>4.1718299999999999</v>
      </c>
      <c r="E4" s="1">
        <v>4.1693990000000003</v>
      </c>
      <c r="F4" s="1">
        <v>4.2289440000000003</v>
      </c>
      <c r="G4" s="1">
        <v>4.0565470000000001</v>
      </c>
      <c r="H4" s="1">
        <v>4.6758490000000004</v>
      </c>
      <c r="I4" s="1">
        <v>4.1551309999999999</v>
      </c>
      <c r="J4" s="1">
        <v>4.2100850000000003</v>
      </c>
      <c r="K4" s="1">
        <v>4.2760740000000004</v>
      </c>
      <c r="L4" s="5">
        <f>AVERAGE(B4:K4)</f>
        <v>4.2287581999999997</v>
      </c>
      <c r="M4" s="1">
        <f>STDEVA(B4:K4)</f>
        <v>0.16697116461153816</v>
      </c>
      <c r="N4" s="1">
        <f>L4-2*M4</f>
        <v>3.8948158707769234</v>
      </c>
      <c r="O4" s="1">
        <f>L4+2*M4</f>
        <v>4.5627005292230756</v>
      </c>
      <c r="P4" s="1">
        <f>L3/L4</f>
        <v>1.3034984360184041</v>
      </c>
    </row>
    <row r="5" spans="1:16" x14ac:dyDescent="0.25">
      <c r="A5" s="1" t="s">
        <v>18</v>
      </c>
      <c r="B5" s="5">
        <v>2.5409030000000001</v>
      </c>
      <c r="C5" s="8">
        <v>2.5651950000000001</v>
      </c>
      <c r="D5" s="8">
        <v>2.53328</v>
      </c>
      <c r="E5" s="2">
        <v>2.5040650000000002</v>
      </c>
      <c r="F5" s="2">
        <v>2.5470410000000001</v>
      </c>
      <c r="G5" s="2">
        <v>2.5423040000000001</v>
      </c>
      <c r="H5" s="2">
        <v>2.5195829999999999</v>
      </c>
      <c r="I5" s="2">
        <v>2.5037889999999998</v>
      </c>
      <c r="J5" s="2">
        <v>2.498939</v>
      </c>
      <c r="K5" s="2">
        <v>2.516032</v>
      </c>
      <c r="L5" s="5">
        <f>AVERAGE(B5:K5)</f>
        <v>2.5271131000000002</v>
      </c>
      <c r="M5" s="1">
        <f>STDEVA(B5:K5)</f>
        <v>2.1996993215993098E-2</v>
      </c>
      <c r="N5" s="1">
        <f>L5-2*M5</f>
        <v>2.483119113568014</v>
      </c>
      <c r="O5" s="1">
        <f>L5+2*M5</f>
        <v>2.5711070864319865</v>
      </c>
      <c r="P5" s="1">
        <f>(10/L5)/(1/L3)</f>
        <v>21.812160682479941</v>
      </c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</row>
    <row r="7" spans="1:16" x14ac:dyDescent="0.25">
      <c r="A7" s="1"/>
      <c r="B7" s="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9" spans="1:16" x14ac:dyDescent="0.25">
      <c r="D9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2023-11-18T14:59:26Z</dcterms:created>
  <dcterms:modified xsi:type="dcterms:W3CDTF">2023-12-06T13:56:41Z</dcterms:modified>
</cp:coreProperties>
</file>