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Clase\SEW\Laboratorio\Pruebas de usabilidad\Tanda 1\"/>
    </mc:Choice>
  </mc:AlternateContent>
  <xr:revisionPtr revIDLastSave="0" documentId="13_ncr:1_{4737B906-5CDC-4371-AA08-21C4C005C52C}" xr6:coauthVersionLast="47" xr6:coauthVersionMax="47" xr10:uidLastSave="{00000000-0000-0000-0000-000000000000}"/>
  <bookViews>
    <workbookView xWindow="-120" yWindow="-120" windowWidth="29040" windowHeight="15720" activeTab="2" xr2:uid="{00000000-000D-0000-FFFF-FFFF00000000}"/>
  </bookViews>
  <sheets>
    <sheet name="Ordenador" sheetId="1" r:id="rId1"/>
    <sheet name="Tablet" sheetId="2" r:id="rId2"/>
    <sheet name="Móvi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3" l="1"/>
  <c r="E34" i="3"/>
  <c r="E33" i="3"/>
  <c r="F38" i="3" s="1"/>
  <c r="E35" i="2"/>
  <c r="E34" i="2"/>
  <c r="E33" i="2"/>
  <c r="F38" i="2" s="1"/>
  <c r="E35" i="1"/>
  <c r="E34" i="1"/>
  <c r="E33" i="1"/>
  <c r="F38" i="1" l="1"/>
  <c r="C22" i="1" s="1"/>
  <c r="E22" i="3"/>
  <c r="D22" i="2"/>
  <c r="E22" i="2"/>
  <c r="C22" i="2"/>
  <c r="C24" i="3"/>
  <c r="C24" i="2"/>
  <c r="C24" i="1"/>
  <c r="E22" i="1" l="1"/>
  <c r="D22" i="1"/>
  <c r="C22" i="3"/>
  <c r="D22" i="3"/>
  <c r="C26" i="3"/>
  <c r="C21" i="3"/>
  <c r="S13" i="3"/>
  <c r="S12" i="3"/>
  <c r="C26" i="2"/>
  <c r="C21" i="2"/>
  <c r="S13" i="2"/>
  <c r="S12" i="2"/>
  <c r="C26" i="1"/>
  <c r="S13" i="1"/>
  <c r="S12" i="1"/>
  <c r="S15" i="1" s="1"/>
  <c r="C21" i="1"/>
  <c r="C23" i="1" l="1"/>
  <c r="S15" i="3"/>
  <c r="C23" i="3" s="1"/>
  <c r="S15" i="2"/>
  <c r="D23" i="2" s="1"/>
  <c r="C23" i="2" l="1"/>
  <c r="D23" i="1"/>
  <c r="D23" i="3"/>
</calcChain>
</file>

<file path=xl/sharedStrings.xml><?xml version="1.0" encoding="utf-8"?>
<sst xmlns="http://schemas.openxmlformats.org/spreadsheetml/2006/main" count="158" uniqueCount="53">
  <si>
    <t>ORDENADOR</t>
  </si>
  <si>
    <t>Tanda 1:</t>
  </si>
  <si>
    <t>Usuario</t>
  </si>
  <si>
    <t>Edad</t>
  </si>
  <si>
    <t>Género</t>
  </si>
  <si>
    <t>Tiempo (sg)</t>
  </si>
  <si>
    <t>Completado / abandono</t>
  </si>
  <si>
    <t>Comentarios sobre problemas encontrados al usar la aplicación</t>
  </si>
  <si>
    <t>Mis propuestas de mejora de la aplicación</t>
  </si>
  <si>
    <t>Valoración que le da</t>
  </si>
  <si>
    <t>A</t>
  </si>
  <si>
    <t>B</t>
  </si>
  <si>
    <t>C</t>
  </si>
  <si>
    <t>D</t>
  </si>
  <si>
    <t>Estadísticas finales</t>
  </si>
  <si>
    <t>Frecuencias en % de intervalos de edad</t>
  </si>
  <si>
    <t>Frecuencia del % de cada tipo de sexo entre los usuarios</t>
  </si>
  <si>
    <t>Tiempo medio para completar el juego</t>
  </si>
  <si>
    <t>Porcentaje de usuarios que han realizado completado el juego</t>
  </si>
  <si>
    <t>Valor medio de la puntuación de los usuarios sobre la aplicación</t>
  </si>
  <si>
    <t>Edad media</t>
  </si>
  <si>
    <t>Masculino</t>
  </si>
  <si>
    <t>Femenino</t>
  </si>
  <si>
    <t>Suma total usuarios</t>
  </si>
  <si>
    <t>TABLET</t>
  </si>
  <si>
    <t>MÓVIL</t>
  </si>
  <si>
    <t>Completado</t>
  </si>
  <si>
    <t>El scroll molesta. Los tiempos cuando escoges dos erroneas son demasiado largos</t>
  </si>
  <si>
    <t xml:space="preserve"> Los tiempos cuando escoges dos erroneas son demasiado largos</t>
  </si>
  <si>
    <t>Reducir el tiempo de espera que hay cuando se bloquea el tablero al elegir dos cartas erróneas a 1 segundo. Adaptar adecuadamente las dimensiones del tablero en ordenador para que no se tenga que hacer scroll</t>
  </si>
  <si>
    <t>Reducir el tiempo de espera que hay cuando se bloquea el tablero al elegir dos cartas erróneas a 1 segundo</t>
  </si>
  <si>
    <t>Los tiempos cuando escoges dos erroneas son demasiado largos</t>
  </si>
  <si>
    <t>No se dió cuenta de que podía hacer scroll. Los tiempos cuando escoges dos erroneas son demasiado largos</t>
  </si>
  <si>
    <t>Adaptar adecuadamente las dimensiones del tablero en ordenador para que no se tenga que hacer scroll. Reducir el tiempo de espera que hay cuando se bloquea el tablero al elegir dos cartas erróneas a 1 segundo</t>
  </si>
  <si>
    <t>Reducir el tiempo de espera que hay cuando se bloquea el tablero al elegir dos cartas erróneas a 1 segundo.</t>
  </si>
  <si>
    <t>Los tiempos cuando escoges dos erroneas son demasiado largos.</t>
  </si>
  <si>
    <t>segundos</t>
  </si>
  <si>
    <t>[0,18]</t>
  </si>
  <si>
    <t>[19,35]</t>
  </si>
  <si>
    <t>Frecuencias absolutas</t>
  </si>
  <si>
    <t>Limites superiores de edad</t>
  </si>
  <si>
    <t>Suma de las frecuencias absolutas:</t>
  </si>
  <si>
    <t>Intervalos:</t>
  </si>
  <si>
    <t>[36,50]</t>
  </si>
  <si>
    <t>No completado</t>
  </si>
  <si>
    <t>Valoraciones medias en cada dispositivo</t>
  </si>
  <si>
    <t>Tiempo medio para completar el juego en cada dispositivo</t>
  </si>
  <si>
    <t>Ordenador</t>
  </si>
  <si>
    <t>Tablet</t>
  </si>
  <si>
    <t>Movil</t>
  </si>
  <si>
    <t>Los tiempos cuando escoges dos erroneas son demasiado largos. Y falta variedad de logos en las cartas</t>
  </si>
  <si>
    <t>Reducir el tiempo de espera que hay cuando se bloquea el tablero al elegir dos cartas erróneas a 1 segundo. Añadir nuevos logos de escuderías como Lotus, Renault y Minardi</t>
  </si>
  <si>
    <t>Nivel de pericia en informática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</si>
</sst>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6"/>
      <color theme="1"/>
      <name val="Calibri"/>
      <family val="2"/>
      <scheme val="minor"/>
    </font>
    <font>
      <b/>
      <sz val="24"/>
      <color theme="1"/>
      <name val="Calibri"/>
      <family val="2"/>
      <scheme val="minor"/>
    </font>
    <font>
      <sz val="11"/>
      <color theme="4"/>
      <name val="Calibri"/>
      <family val="2"/>
      <scheme val="minor"/>
    </font>
    <font>
      <sz val="11"/>
      <color rgb="FFFF00FF"/>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9" fontId="0" fillId="0" borderId="0" xfId="1"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9"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txPr>
        <a:bodyPr/>
        <a:lstStyle/>
        <a:p>
          <a:pPr>
            <a:defRPr sz="1600"/>
          </a:pPr>
          <a:endParaRPr lang="es-ES"/>
        </a:p>
      </c:txPr>
    </c:title>
    <c:autoTitleDeleted val="0"/>
    <c:plotArea>
      <c:layout/>
      <c:pieChart>
        <c:varyColors val="1"/>
        <c:ser>
          <c:idx val="0"/>
          <c:order val="0"/>
          <c:tx>
            <c:strRef>
              <c:f>Ordenador!$B$22</c:f>
              <c:strCache>
                <c:ptCount val="1"/>
                <c:pt idx="0">
                  <c:v>Frecuencias en % de intervalos de edad</c:v>
                </c:pt>
              </c:strCache>
            </c:strRef>
          </c:tx>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Ordenador!$D$29:$F$29</c:f>
              <c:strCache>
                <c:ptCount val="3"/>
                <c:pt idx="0">
                  <c:v>[0,18]</c:v>
                </c:pt>
                <c:pt idx="1">
                  <c:v>[19,35]</c:v>
                </c:pt>
                <c:pt idx="2">
                  <c:v>[36,50]</c:v>
                </c:pt>
              </c:strCache>
            </c:strRef>
          </c:cat>
          <c:val>
            <c:numRef>
              <c:f>Ordenador!$C$22:$E$22</c:f>
              <c:numCache>
                <c:formatCode>0%</c:formatCode>
                <c:ptCount val="3"/>
                <c:pt idx="0">
                  <c:v>0</c:v>
                </c:pt>
                <c:pt idx="1">
                  <c:v>0.5</c:v>
                </c:pt>
                <c:pt idx="2">
                  <c:v>0.5</c:v>
                </c:pt>
              </c:numCache>
            </c:numRef>
          </c:val>
          <c:extLst>
            <c:ext xmlns:c16="http://schemas.microsoft.com/office/drawing/2014/chart" uri="{C3380CC4-5D6E-409C-BE32-E72D297353CC}">
              <c16:uniqueId val="{00000000-026A-458B-82C7-500DD5DA735D}"/>
            </c:ext>
          </c:extLst>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Ordenador!$B$25</c:f>
              <c:strCache>
                <c:ptCount val="1"/>
                <c:pt idx="0">
                  <c:v>Porcentaje de usuarios que han realizado completado el juego</c:v>
                </c:pt>
              </c:strCache>
            </c:strRef>
          </c:tx>
          <c:spPr>
            <a:solidFill>
              <a:srgbClr val="FF0000"/>
            </a:solidFill>
          </c:spPr>
          <c:invertIfNegative val="0"/>
          <c:cat>
            <c:strRef>
              <c:f>Ordenador!$H$32:$J$32</c:f>
              <c:strCache>
                <c:ptCount val="2"/>
                <c:pt idx="0">
                  <c:v>Completado</c:v>
                </c:pt>
                <c:pt idx="1">
                  <c:v>No completado</c:v>
                </c:pt>
              </c:strCache>
            </c:strRef>
          </c:cat>
          <c:val>
            <c:numRef>
              <c:f>Ordenador!$C$25:$D$25</c:f>
              <c:numCache>
                <c:formatCode>0%</c:formatCode>
                <c:ptCount val="2"/>
                <c:pt idx="0">
                  <c:v>1</c:v>
                </c:pt>
                <c:pt idx="1">
                  <c:v>0</c:v>
                </c:pt>
              </c:numCache>
            </c:numRef>
          </c:val>
          <c:extLst>
            <c:ext xmlns:c16="http://schemas.microsoft.com/office/drawing/2014/chart" uri="{C3380CC4-5D6E-409C-BE32-E72D297353CC}">
              <c16:uniqueId val="{00000000-15C2-487C-AC7A-14BA6E086F16}"/>
            </c:ext>
          </c:extLst>
        </c:ser>
        <c:dLbls>
          <c:showLegendKey val="0"/>
          <c:showVal val="0"/>
          <c:showCatName val="0"/>
          <c:showSerName val="0"/>
          <c:showPercent val="0"/>
          <c:showBubbleSize val="0"/>
        </c:dLbls>
        <c:gapWidth val="150"/>
        <c:axId val="227080192"/>
        <c:axId val="245173632"/>
      </c:barChart>
      <c:catAx>
        <c:axId val="227080192"/>
        <c:scaling>
          <c:orientation val="minMax"/>
        </c:scaling>
        <c:delete val="0"/>
        <c:axPos val="b"/>
        <c:numFmt formatCode="General" sourceLinked="0"/>
        <c:majorTickMark val="out"/>
        <c:minorTickMark val="none"/>
        <c:tickLblPos val="nextTo"/>
        <c:crossAx val="245173632"/>
        <c:crosses val="autoZero"/>
        <c:auto val="1"/>
        <c:lblAlgn val="ctr"/>
        <c:lblOffset val="100"/>
        <c:noMultiLvlLbl val="0"/>
      </c:catAx>
      <c:valAx>
        <c:axId val="245173632"/>
        <c:scaling>
          <c:orientation val="minMax"/>
          <c:max val="1"/>
        </c:scaling>
        <c:delete val="0"/>
        <c:axPos val="l"/>
        <c:majorGridlines/>
        <c:numFmt formatCode="0%" sourceLinked="1"/>
        <c:majorTickMark val="out"/>
        <c:minorTickMark val="none"/>
        <c:tickLblPos val="nextTo"/>
        <c:crossAx val="22708019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Ordenador!$B$46</c:f>
              <c:strCache>
                <c:ptCount val="1"/>
                <c:pt idx="0">
                  <c:v>Tiempo medio para completar el juego en cada dispositivo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Ordenador!$G$45:$I$45</c:f>
              <c:strCache>
                <c:ptCount val="3"/>
                <c:pt idx="0">
                  <c:v>Ordenador</c:v>
                </c:pt>
                <c:pt idx="1">
                  <c:v>Tablet</c:v>
                </c:pt>
                <c:pt idx="2">
                  <c:v>Movil</c:v>
                </c:pt>
              </c:strCache>
            </c:strRef>
          </c:cat>
          <c:val>
            <c:numRef>
              <c:f>Ordenador!$G$46:$I$46</c:f>
              <c:numCache>
                <c:formatCode>General</c:formatCode>
                <c:ptCount val="3"/>
                <c:pt idx="0">
                  <c:v>38.75</c:v>
                </c:pt>
                <c:pt idx="1">
                  <c:v>30.25</c:v>
                </c:pt>
                <c:pt idx="2">
                  <c:v>30</c:v>
                </c:pt>
              </c:numCache>
            </c:numRef>
          </c:val>
          <c:extLst>
            <c:ext xmlns:c16="http://schemas.microsoft.com/office/drawing/2014/chart" uri="{C3380CC4-5D6E-409C-BE32-E72D297353CC}">
              <c16:uniqueId val="{00000000-2463-426F-8D9B-176719EE107C}"/>
            </c:ext>
          </c:extLst>
        </c:ser>
        <c:dLbls>
          <c:showLegendKey val="0"/>
          <c:showVal val="1"/>
          <c:showCatName val="0"/>
          <c:showSerName val="0"/>
          <c:showPercent val="0"/>
          <c:showBubbleSize val="0"/>
        </c:dLbls>
        <c:gapWidth val="150"/>
        <c:overlap val="-25"/>
        <c:axId val="245424128"/>
        <c:axId val="245175360"/>
      </c:barChart>
      <c:catAx>
        <c:axId val="245424128"/>
        <c:scaling>
          <c:orientation val="minMax"/>
        </c:scaling>
        <c:delete val="0"/>
        <c:axPos val="b"/>
        <c:numFmt formatCode="General" sourceLinked="0"/>
        <c:majorTickMark val="none"/>
        <c:minorTickMark val="none"/>
        <c:tickLblPos val="nextTo"/>
        <c:crossAx val="245175360"/>
        <c:crosses val="autoZero"/>
        <c:auto val="1"/>
        <c:lblAlgn val="ctr"/>
        <c:lblOffset val="100"/>
        <c:noMultiLvlLbl val="0"/>
      </c:catAx>
      <c:valAx>
        <c:axId val="245175360"/>
        <c:scaling>
          <c:orientation val="minMax"/>
        </c:scaling>
        <c:delete val="1"/>
        <c:axPos val="l"/>
        <c:numFmt formatCode="General" sourceLinked="1"/>
        <c:majorTickMark val="none"/>
        <c:minorTickMark val="none"/>
        <c:tickLblPos val="nextTo"/>
        <c:crossAx val="24542412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Ordenador!$B$47</c:f>
              <c:strCache>
                <c:ptCount val="1"/>
                <c:pt idx="0">
                  <c:v>Valoraciones medias en cada dispositivo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Ordenador!$G$45:$I$45</c:f>
              <c:strCache>
                <c:ptCount val="3"/>
                <c:pt idx="0">
                  <c:v>Ordenador</c:v>
                </c:pt>
                <c:pt idx="1">
                  <c:v>Tablet</c:v>
                </c:pt>
                <c:pt idx="2">
                  <c:v>Movil</c:v>
                </c:pt>
              </c:strCache>
            </c:strRef>
          </c:cat>
          <c:val>
            <c:numRef>
              <c:f>Ordenador!$G$47:$I$47</c:f>
              <c:numCache>
                <c:formatCode>General</c:formatCode>
                <c:ptCount val="3"/>
                <c:pt idx="0">
                  <c:v>7.25</c:v>
                </c:pt>
                <c:pt idx="1">
                  <c:v>8.5</c:v>
                </c:pt>
                <c:pt idx="2">
                  <c:v>8.25</c:v>
                </c:pt>
              </c:numCache>
            </c:numRef>
          </c:val>
          <c:extLst>
            <c:ext xmlns:c16="http://schemas.microsoft.com/office/drawing/2014/chart" uri="{C3380CC4-5D6E-409C-BE32-E72D297353CC}">
              <c16:uniqueId val="{00000000-9955-48FF-AB2D-74F8A5D85416}"/>
            </c:ext>
          </c:extLst>
        </c:ser>
        <c:dLbls>
          <c:showLegendKey val="0"/>
          <c:showVal val="1"/>
          <c:showCatName val="0"/>
          <c:showSerName val="0"/>
          <c:showPercent val="0"/>
          <c:showBubbleSize val="0"/>
        </c:dLbls>
        <c:gapWidth val="95"/>
        <c:axId val="245424640"/>
        <c:axId val="245177088"/>
      </c:barChart>
      <c:catAx>
        <c:axId val="245424640"/>
        <c:scaling>
          <c:orientation val="minMax"/>
        </c:scaling>
        <c:delete val="0"/>
        <c:axPos val="b"/>
        <c:numFmt formatCode="General" sourceLinked="0"/>
        <c:majorTickMark val="none"/>
        <c:minorTickMark val="none"/>
        <c:tickLblPos val="nextTo"/>
        <c:crossAx val="245177088"/>
        <c:crosses val="autoZero"/>
        <c:auto val="1"/>
        <c:lblAlgn val="ctr"/>
        <c:lblOffset val="100"/>
        <c:noMultiLvlLbl val="0"/>
      </c:catAx>
      <c:valAx>
        <c:axId val="245177088"/>
        <c:scaling>
          <c:orientation val="minMax"/>
        </c:scaling>
        <c:delete val="1"/>
        <c:axPos val="l"/>
        <c:numFmt formatCode="General" sourceLinked="1"/>
        <c:majorTickMark val="none"/>
        <c:minorTickMark val="none"/>
        <c:tickLblPos val="nextTo"/>
        <c:crossAx val="24542464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Ordenador!$B$23</c:f>
              <c:strCache>
                <c:ptCount val="1"/>
                <c:pt idx="0">
                  <c:v>Frecuencia del % de cada tipo de sexo entre los usuarios</c:v>
                </c:pt>
              </c:strCache>
            </c:strRef>
          </c:tx>
          <c:spPr>
            <a:solidFill>
              <a:schemeClr val="accent1"/>
            </a:solidFill>
          </c:spPr>
          <c:dPt>
            <c:idx val="1"/>
            <c:bubble3D val="0"/>
            <c:spPr>
              <a:solidFill>
                <a:srgbClr val="FF00FF"/>
              </a:solidFill>
            </c:spPr>
            <c:extLst>
              <c:ext xmlns:c16="http://schemas.microsoft.com/office/drawing/2014/chart" uri="{C3380CC4-5D6E-409C-BE32-E72D297353CC}">
                <c16:uniqueId val="{00000001-3768-48CF-8E7F-83AAD278CEE5}"/>
              </c:ext>
            </c:extLst>
          </c:dPt>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Ordenador!$R$12:$R$13</c:f>
              <c:strCache>
                <c:ptCount val="2"/>
                <c:pt idx="0">
                  <c:v>Masculino</c:v>
                </c:pt>
                <c:pt idx="1">
                  <c:v>Femenino</c:v>
                </c:pt>
              </c:strCache>
            </c:strRef>
          </c:cat>
          <c:val>
            <c:numRef>
              <c:f>Ordenador!$C$23:$D$23</c:f>
              <c:numCache>
                <c:formatCode>0%</c:formatCode>
                <c:ptCount val="2"/>
                <c:pt idx="0">
                  <c:v>1</c:v>
                </c:pt>
                <c:pt idx="1">
                  <c:v>0</c:v>
                </c:pt>
              </c:numCache>
            </c:numRef>
          </c:val>
          <c:extLst>
            <c:ext xmlns:c16="http://schemas.microsoft.com/office/drawing/2014/chart" uri="{C3380CC4-5D6E-409C-BE32-E72D297353CC}">
              <c16:uniqueId val="{00000002-3768-48CF-8E7F-83AAD278CEE5}"/>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txPr>
        <a:bodyPr/>
        <a:lstStyle/>
        <a:p>
          <a:pPr>
            <a:defRPr sz="1600"/>
          </a:pPr>
          <a:endParaRPr lang="es-ES"/>
        </a:p>
      </c:txPr>
    </c:title>
    <c:autoTitleDeleted val="0"/>
    <c:plotArea>
      <c:layout/>
      <c:pieChart>
        <c:varyColors val="1"/>
        <c:ser>
          <c:idx val="0"/>
          <c:order val="0"/>
          <c:tx>
            <c:strRef>
              <c:f>Ordenador!$B$22</c:f>
              <c:strCache>
                <c:ptCount val="1"/>
                <c:pt idx="0">
                  <c:v>Frecuencias en % de intervalos de edad</c:v>
                </c:pt>
              </c:strCache>
            </c:strRef>
          </c:tx>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Ordenador!$D$29:$F$29</c:f>
              <c:strCache>
                <c:ptCount val="3"/>
                <c:pt idx="0">
                  <c:v>[0,18]</c:v>
                </c:pt>
                <c:pt idx="1">
                  <c:v>[19,35]</c:v>
                </c:pt>
                <c:pt idx="2">
                  <c:v>[36,50]</c:v>
                </c:pt>
              </c:strCache>
            </c:strRef>
          </c:cat>
          <c:val>
            <c:numRef>
              <c:f>Ordenador!$C$22:$E$22</c:f>
              <c:numCache>
                <c:formatCode>0%</c:formatCode>
                <c:ptCount val="3"/>
                <c:pt idx="0">
                  <c:v>0</c:v>
                </c:pt>
                <c:pt idx="1">
                  <c:v>0.5</c:v>
                </c:pt>
                <c:pt idx="2">
                  <c:v>0.5</c:v>
                </c:pt>
              </c:numCache>
            </c:numRef>
          </c:val>
          <c:extLst>
            <c:ext xmlns:c16="http://schemas.microsoft.com/office/drawing/2014/chart" uri="{C3380CC4-5D6E-409C-BE32-E72D297353CC}">
              <c16:uniqueId val="{00000000-2A45-4EAC-8812-1CC7294891C2}"/>
            </c:ext>
          </c:extLst>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Ordenador!$B$25</c:f>
              <c:strCache>
                <c:ptCount val="1"/>
                <c:pt idx="0">
                  <c:v>Porcentaje de usuarios que han realizado completado el juego</c:v>
                </c:pt>
              </c:strCache>
            </c:strRef>
          </c:tx>
          <c:spPr>
            <a:solidFill>
              <a:srgbClr val="FF0000"/>
            </a:solidFill>
          </c:spPr>
          <c:invertIfNegative val="0"/>
          <c:cat>
            <c:strRef>
              <c:f>Ordenador!$H$32:$J$32</c:f>
              <c:strCache>
                <c:ptCount val="2"/>
                <c:pt idx="0">
                  <c:v>Completado</c:v>
                </c:pt>
                <c:pt idx="1">
                  <c:v>No completado</c:v>
                </c:pt>
              </c:strCache>
            </c:strRef>
          </c:cat>
          <c:val>
            <c:numRef>
              <c:f>Ordenador!$C$25:$D$25</c:f>
              <c:numCache>
                <c:formatCode>0%</c:formatCode>
                <c:ptCount val="2"/>
                <c:pt idx="0">
                  <c:v>1</c:v>
                </c:pt>
                <c:pt idx="1">
                  <c:v>0</c:v>
                </c:pt>
              </c:numCache>
            </c:numRef>
          </c:val>
          <c:extLst>
            <c:ext xmlns:c16="http://schemas.microsoft.com/office/drawing/2014/chart" uri="{C3380CC4-5D6E-409C-BE32-E72D297353CC}">
              <c16:uniqueId val="{00000000-DFBA-4939-A867-7E350D739C95}"/>
            </c:ext>
          </c:extLst>
        </c:ser>
        <c:dLbls>
          <c:showLegendKey val="0"/>
          <c:showVal val="0"/>
          <c:showCatName val="0"/>
          <c:showSerName val="0"/>
          <c:showPercent val="0"/>
          <c:showBubbleSize val="0"/>
        </c:dLbls>
        <c:gapWidth val="150"/>
        <c:axId val="245270016"/>
        <c:axId val="182806208"/>
      </c:barChart>
      <c:catAx>
        <c:axId val="245270016"/>
        <c:scaling>
          <c:orientation val="minMax"/>
        </c:scaling>
        <c:delete val="0"/>
        <c:axPos val="b"/>
        <c:numFmt formatCode="General" sourceLinked="0"/>
        <c:majorTickMark val="out"/>
        <c:minorTickMark val="none"/>
        <c:tickLblPos val="nextTo"/>
        <c:crossAx val="182806208"/>
        <c:crosses val="autoZero"/>
        <c:auto val="1"/>
        <c:lblAlgn val="ctr"/>
        <c:lblOffset val="100"/>
        <c:noMultiLvlLbl val="0"/>
      </c:catAx>
      <c:valAx>
        <c:axId val="182806208"/>
        <c:scaling>
          <c:orientation val="minMax"/>
          <c:max val="1"/>
        </c:scaling>
        <c:delete val="0"/>
        <c:axPos val="l"/>
        <c:majorGridlines/>
        <c:numFmt formatCode="0%" sourceLinked="1"/>
        <c:majorTickMark val="out"/>
        <c:minorTickMark val="none"/>
        <c:tickLblPos val="nextTo"/>
        <c:crossAx val="24527001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txPr>
        <a:bodyPr/>
        <a:lstStyle/>
        <a:p>
          <a:pPr>
            <a:defRPr sz="1600"/>
          </a:pPr>
          <a:endParaRPr lang="es-ES"/>
        </a:p>
      </c:txPr>
    </c:title>
    <c:autoTitleDeleted val="0"/>
    <c:plotArea>
      <c:layout/>
      <c:pieChart>
        <c:varyColors val="1"/>
        <c:ser>
          <c:idx val="0"/>
          <c:order val="0"/>
          <c:tx>
            <c:strRef>
              <c:f>Ordenador!$B$22</c:f>
              <c:strCache>
                <c:ptCount val="1"/>
                <c:pt idx="0">
                  <c:v>Frecuencias en % de intervalos de edad</c:v>
                </c:pt>
              </c:strCache>
            </c:strRef>
          </c:tx>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Ordenador!$D$29:$F$29</c:f>
              <c:strCache>
                <c:ptCount val="3"/>
                <c:pt idx="0">
                  <c:v>[0,18]</c:v>
                </c:pt>
                <c:pt idx="1">
                  <c:v>[19,35]</c:v>
                </c:pt>
                <c:pt idx="2">
                  <c:v>[36,50]</c:v>
                </c:pt>
              </c:strCache>
            </c:strRef>
          </c:cat>
          <c:val>
            <c:numRef>
              <c:f>Ordenador!$C$22:$E$22</c:f>
              <c:numCache>
                <c:formatCode>0%</c:formatCode>
                <c:ptCount val="3"/>
                <c:pt idx="0">
                  <c:v>0</c:v>
                </c:pt>
                <c:pt idx="1">
                  <c:v>0.5</c:v>
                </c:pt>
                <c:pt idx="2">
                  <c:v>0.5</c:v>
                </c:pt>
              </c:numCache>
            </c:numRef>
          </c:val>
          <c:extLst>
            <c:ext xmlns:c16="http://schemas.microsoft.com/office/drawing/2014/chart" uri="{C3380CC4-5D6E-409C-BE32-E72D297353CC}">
              <c16:uniqueId val="{00000000-0895-4088-BD11-85CB19011312}"/>
            </c:ext>
          </c:extLst>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Ordenador!$B$25</c:f>
              <c:strCache>
                <c:ptCount val="1"/>
                <c:pt idx="0">
                  <c:v>Porcentaje de usuarios que han realizado completado el juego</c:v>
                </c:pt>
              </c:strCache>
            </c:strRef>
          </c:tx>
          <c:spPr>
            <a:solidFill>
              <a:srgbClr val="FF0000"/>
            </a:solidFill>
          </c:spPr>
          <c:invertIfNegative val="0"/>
          <c:cat>
            <c:strRef>
              <c:f>Ordenador!$H$32:$J$32</c:f>
              <c:strCache>
                <c:ptCount val="2"/>
                <c:pt idx="0">
                  <c:v>Completado</c:v>
                </c:pt>
                <c:pt idx="1">
                  <c:v>No completado</c:v>
                </c:pt>
              </c:strCache>
            </c:strRef>
          </c:cat>
          <c:val>
            <c:numRef>
              <c:f>Ordenador!$C$25:$D$25</c:f>
              <c:numCache>
                <c:formatCode>0%</c:formatCode>
                <c:ptCount val="2"/>
                <c:pt idx="0">
                  <c:v>1</c:v>
                </c:pt>
                <c:pt idx="1">
                  <c:v>0</c:v>
                </c:pt>
              </c:numCache>
            </c:numRef>
          </c:val>
          <c:extLst>
            <c:ext xmlns:c16="http://schemas.microsoft.com/office/drawing/2014/chart" uri="{C3380CC4-5D6E-409C-BE32-E72D297353CC}">
              <c16:uniqueId val="{00000000-D281-4993-8545-D0AC619C9279}"/>
            </c:ext>
          </c:extLst>
        </c:ser>
        <c:dLbls>
          <c:showLegendKey val="0"/>
          <c:showVal val="0"/>
          <c:showCatName val="0"/>
          <c:showSerName val="0"/>
          <c:showPercent val="0"/>
          <c:showBubbleSize val="0"/>
        </c:dLbls>
        <c:gapWidth val="150"/>
        <c:axId val="245427712"/>
        <c:axId val="182809088"/>
      </c:barChart>
      <c:catAx>
        <c:axId val="245427712"/>
        <c:scaling>
          <c:orientation val="minMax"/>
        </c:scaling>
        <c:delete val="0"/>
        <c:axPos val="b"/>
        <c:numFmt formatCode="General" sourceLinked="0"/>
        <c:majorTickMark val="out"/>
        <c:minorTickMark val="none"/>
        <c:tickLblPos val="nextTo"/>
        <c:crossAx val="182809088"/>
        <c:crosses val="autoZero"/>
        <c:auto val="1"/>
        <c:lblAlgn val="ctr"/>
        <c:lblOffset val="100"/>
        <c:noMultiLvlLbl val="0"/>
      </c:catAx>
      <c:valAx>
        <c:axId val="182809088"/>
        <c:scaling>
          <c:orientation val="minMax"/>
          <c:max val="1"/>
        </c:scaling>
        <c:delete val="0"/>
        <c:axPos val="l"/>
        <c:majorGridlines/>
        <c:numFmt formatCode="0%" sourceLinked="1"/>
        <c:majorTickMark val="out"/>
        <c:minorTickMark val="none"/>
        <c:tickLblPos val="nextTo"/>
        <c:crossAx val="2454277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0</xdr:colOff>
      <xdr:row>24</xdr:row>
      <xdr:rowOff>19050</xdr:rowOff>
    </xdr:from>
    <xdr:to>
      <xdr:col>12</xdr:col>
      <xdr:colOff>628650</xdr:colOff>
      <xdr:row>27</xdr:row>
      <xdr:rowOff>95250</xdr:rowOff>
    </xdr:to>
    <xdr:graphicFrame macro="">
      <xdr:nvGraphicFramePr>
        <xdr:cNvPr id="2" name="1 Grá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xdr:colOff>
      <xdr:row>19</xdr:row>
      <xdr:rowOff>85725</xdr:rowOff>
    </xdr:from>
    <xdr:to>
      <xdr:col>12</xdr:col>
      <xdr:colOff>676275</xdr:colOff>
      <xdr:row>23</xdr:row>
      <xdr:rowOff>542925</xdr:rowOff>
    </xdr:to>
    <xdr:graphicFrame macro="">
      <xdr:nvGraphicFramePr>
        <xdr:cNvPr id="3" name="2 Gráfico">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628650</xdr:colOff>
      <xdr:row>34</xdr:row>
      <xdr:rowOff>76200</xdr:rowOff>
    </xdr:from>
    <xdr:to>
      <xdr:col>14</xdr:col>
      <xdr:colOff>561975</xdr:colOff>
      <xdr:row>48</xdr:row>
      <xdr:rowOff>142875</xdr:rowOff>
    </xdr:to>
    <xdr:graphicFrame macro="">
      <xdr:nvGraphicFramePr>
        <xdr:cNvPr id="4" name="3 Gráfico">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50</xdr:row>
      <xdr:rowOff>0</xdr:rowOff>
    </xdr:from>
    <xdr:to>
      <xdr:col>8</xdr:col>
      <xdr:colOff>638175</xdr:colOff>
      <xdr:row>64</xdr:row>
      <xdr:rowOff>76200</xdr:rowOff>
    </xdr:to>
    <xdr:graphicFrame macro="">
      <xdr:nvGraphicFramePr>
        <xdr:cNvPr id="5" name="4 Gráfico">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523875</xdr:colOff>
      <xdr:row>22</xdr:row>
      <xdr:rowOff>676275</xdr:rowOff>
    </xdr:from>
    <xdr:to>
      <xdr:col>19</xdr:col>
      <xdr:colOff>371475</xdr:colOff>
      <xdr:row>25</xdr:row>
      <xdr:rowOff>561975</xdr:rowOff>
    </xdr:to>
    <xdr:graphicFrame macro="">
      <xdr:nvGraphicFramePr>
        <xdr:cNvPr id="6" name="5 Gráfico">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171450</xdr:colOff>
      <xdr:row>23</xdr:row>
      <xdr:rowOff>685800</xdr:rowOff>
    </xdr:from>
    <xdr:to>
      <xdr:col>17</xdr:col>
      <xdr:colOff>47625</xdr:colOff>
      <xdr:row>27</xdr:row>
      <xdr:rowOff>0</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219075</xdr:colOff>
      <xdr:row>18</xdr:row>
      <xdr:rowOff>257175</xdr:rowOff>
    </xdr:from>
    <xdr:to>
      <xdr:col>17</xdr:col>
      <xdr:colOff>95250</xdr:colOff>
      <xdr:row>23</xdr:row>
      <xdr:rowOff>447675</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276225</xdr:colOff>
      <xdr:row>24</xdr:row>
      <xdr:rowOff>266700</xdr:rowOff>
    </xdr:from>
    <xdr:to>
      <xdr:col>15</xdr:col>
      <xdr:colOff>571500</xdr:colOff>
      <xdr:row>28</xdr:row>
      <xdr:rowOff>152400</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20</xdr:row>
      <xdr:rowOff>142875</xdr:rowOff>
    </xdr:from>
    <xdr:to>
      <xdr:col>15</xdr:col>
      <xdr:colOff>619125</xdr:colOff>
      <xdr:row>24</xdr:row>
      <xdr:rowOff>28575</xdr:rowOff>
    </xdr:to>
    <xdr:graphicFrame macro="">
      <xdr:nvGraphicFramePr>
        <xdr:cNvPr id="3" name="2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V61"/>
  <sheetViews>
    <sheetView topLeftCell="A29" workbookViewId="0">
      <selection activeCell="G26" sqref="G26"/>
    </sheetView>
  </sheetViews>
  <sheetFormatPr baseColWidth="10" defaultRowHeight="15" x14ac:dyDescent="0.25"/>
  <cols>
    <col min="2" max="2" width="12.5703125" customWidth="1"/>
    <col min="3" max="4" width="12.42578125" customWidth="1"/>
    <col min="7" max="7" width="12" customWidth="1"/>
    <col min="8" max="8" width="12.28515625" customWidth="1"/>
    <col min="9" max="9" width="12.42578125" customWidth="1"/>
    <col min="10" max="10" width="17" customWidth="1"/>
    <col min="11" max="11" width="18.28515625" customWidth="1"/>
    <col min="15" max="15" width="13.28515625" customWidth="1"/>
    <col min="19" max="19" width="11.85546875" bestFit="1" customWidth="1"/>
  </cols>
  <sheetData>
    <row r="4" spans="1:22" x14ac:dyDescent="0.25">
      <c r="A4" s="2"/>
      <c r="B4" s="2"/>
      <c r="C4" s="2"/>
      <c r="D4" s="2"/>
      <c r="E4" s="2"/>
      <c r="F4" s="2"/>
      <c r="G4" s="2"/>
      <c r="H4" s="2"/>
      <c r="I4" s="2"/>
      <c r="J4" s="2"/>
      <c r="K4" s="2"/>
      <c r="L4" s="2"/>
      <c r="M4" s="2"/>
      <c r="N4" s="2"/>
      <c r="O4" s="2"/>
      <c r="P4" s="2"/>
      <c r="Q4" s="2"/>
      <c r="R4" s="2"/>
      <c r="S4" s="2"/>
      <c r="T4" s="2"/>
      <c r="U4" s="2"/>
      <c r="V4" s="2"/>
    </row>
    <row r="5" spans="1:22" ht="31.5" x14ac:dyDescent="0.25">
      <c r="A5" s="2"/>
      <c r="B5" s="3" t="s">
        <v>1</v>
      </c>
      <c r="C5" s="2"/>
      <c r="D5" s="2"/>
      <c r="E5" s="2"/>
      <c r="F5" s="2"/>
      <c r="G5" s="2"/>
      <c r="H5" s="2"/>
      <c r="I5" s="2"/>
      <c r="J5" s="2"/>
      <c r="K5" s="2"/>
      <c r="L5" s="2"/>
      <c r="M5" s="2"/>
      <c r="N5" s="2"/>
      <c r="O5" s="2"/>
      <c r="P5" s="2"/>
      <c r="Q5" s="2"/>
      <c r="R5" s="2"/>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ht="21" x14ac:dyDescent="0.25">
      <c r="A8" s="2"/>
      <c r="B8" s="4" t="s">
        <v>0</v>
      </c>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ht="60" x14ac:dyDescent="0.25">
      <c r="A10" s="2"/>
      <c r="B10" s="6" t="s">
        <v>2</v>
      </c>
      <c r="C10" s="6" t="s">
        <v>3</v>
      </c>
      <c r="D10" s="6" t="s">
        <v>4</v>
      </c>
      <c r="E10" s="20" t="s">
        <v>52</v>
      </c>
      <c r="F10" s="20"/>
      <c r="G10" s="20"/>
      <c r="H10" s="6" t="s">
        <v>5</v>
      </c>
      <c r="I10" s="7" t="s">
        <v>6</v>
      </c>
      <c r="J10" s="7" t="s">
        <v>7</v>
      </c>
      <c r="K10" s="7" t="s">
        <v>8</v>
      </c>
      <c r="L10" s="7" t="s">
        <v>9</v>
      </c>
      <c r="M10" s="2"/>
      <c r="N10" s="2"/>
      <c r="O10" s="2"/>
      <c r="P10" s="2"/>
      <c r="Q10" s="2"/>
      <c r="R10" s="2"/>
      <c r="S10" s="2"/>
      <c r="T10" s="2"/>
      <c r="U10" s="2"/>
      <c r="V10" s="2"/>
    </row>
    <row r="11" spans="1:22" ht="205.5" customHeight="1" x14ac:dyDescent="0.25">
      <c r="A11" s="2"/>
      <c r="B11" s="6" t="s">
        <v>10</v>
      </c>
      <c r="C11" s="6">
        <v>20</v>
      </c>
      <c r="D11" s="6" t="s">
        <v>21</v>
      </c>
      <c r="E11" s="21">
        <v>6</v>
      </c>
      <c r="F11" s="22"/>
      <c r="G11" s="23"/>
      <c r="H11" s="6">
        <v>32</v>
      </c>
      <c r="I11" s="6" t="s">
        <v>26</v>
      </c>
      <c r="J11" s="7" t="s">
        <v>27</v>
      </c>
      <c r="K11" s="7" t="s">
        <v>29</v>
      </c>
      <c r="L11" s="6">
        <v>8</v>
      </c>
      <c r="M11" s="2"/>
      <c r="N11" s="2"/>
      <c r="O11" s="2"/>
      <c r="P11" s="2"/>
      <c r="Q11" s="2"/>
      <c r="R11" s="2"/>
      <c r="S11" s="2"/>
      <c r="T11" s="2"/>
      <c r="U11" s="2"/>
      <c r="V11" s="2"/>
    </row>
    <row r="12" spans="1:22" ht="150" x14ac:dyDescent="0.25">
      <c r="A12" s="2"/>
      <c r="B12" s="6" t="s">
        <v>11</v>
      </c>
      <c r="C12" s="6">
        <v>20</v>
      </c>
      <c r="D12" s="6" t="s">
        <v>21</v>
      </c>
      <c r="E12" s="21">
        <v>7</v>
      </c>
      <c r="F12" s="22"/>
      <c r="G12" s="23"/>
      <c r="H12" s="6">
        <v>37</v>
      </c>
      <c r="I12" s="6" t="s">
        <v>26</v>
      </c>
      <c r="J12" s="7" t="s">
        <v>50</v>
      </c>
      <c r="K12" s="7" t="s">
        <v>51</v>
      </c>
      <c r="L12" s="6">
        <v>7</v>
      </c>
      <c r="M12" s="2"/>
      <c r="N12" s="2"/>
      <c r="Q12" s="2"/>
      <c r="R12" s="2" t="s">
        <v>21</v>
      </c>
      <c r="S12" s="2">
        <f>COUNTIF(D11:D14,R12)</f>
        <v>4</v>
      </c>
      <c r="T12" s="2"/>
      <c r="U12" s="2"/>
      <c r="V12" s="2"/>
    </row>
    <row r="13" spans="1:22" ht="195" x14ac:dyDescent="0.25">
      <c r="A13" s="2"/>
      <c r="B13" s="6" t="s">
        <v>12</v>
      </c>
      <c r="C13" s="6">
        <v>21</v>
      </c>
      <c r="D13" s="6" t="s">
        <v>21</v>
      </c>
      <c r="E13" s="21">
        <v>6</v>
      </c>
      <c r="F13" s="22"/>
      <c r="G13" s="23"/>
      <c r="H13" s="6">
        <v>40</v>
      </c>
      <c r="I13" s="6" t="s">
        <v>26</v>
      </c>
      <c r="J13" s="7" t="s">
        <v>32</v>
      </c>
      <c r="K13" s="7" t="s">
        <v>33</v>
      </c>
      <c r="L13" s="6">
        <v>7</v>
      </c>
      <c r="M13" s="2"/>
      <c r="N13" s="2"/>
      <c r="Q13" s="2"/>
      <c r="R13" s="2" t="s">
        <v>22</v>
      </c>
      <c r="S13" s="2">
        <f>COUNTIF(D11:D14,R13)</f>
        <v>0</v>
      </c>
      <c r="T13" s="2"/>
      <c r="U13" s="2"/>
      <c r="V13" s="2"/>
    </row>
    <row r="14" spans="1:22" ht="90" x14ac:dyDescent="0.25">
      <c r="A14" s="2"/>
      <c r="B14" s="6" t="s">
        <v>13</v>
      </c>
      <c r="C14" s="6">
        <v>22</v>
      </c>
      <c r="D14" s="6" t="s">
        <v>21</v>
      </c>
      <c r="E14" s="21">
        <v>10</v>
      </c>
      <c r="F14" s="22"/>
      <c r="G14" s="23"/>
      <c r="H14" s="6">
        <v>46</v>
      </c>
      <c r="I14" s="6" t="s">
        <v>26</v>
      </c>
      <c r="J14" s="7" t="s">
        <v>31</v>
      </c>
      <c r="K14" s="7" t="s">
        <v>34</v>
      </c>
      <c r="L14" s="6">
        <v>7</v>
      </c>
      <c r="M14" s="2"/>
      <c r="N14" s="2"/>
      <c r="O14" s="2"/>
      <c r="P14" s="2"/>
      <c r="Q14" s="2"/>
      <c r="R14" s="2"/>
      <c r="S14" s="2"/>
      <c r="T14" s="2"/>
      <c r="U14" s="2"/>
      <c r="V14" s="2"/>
    </row>
    <row r="15" spans="1:22" ht="30" x14ac:dyDescent="0.25">
      <c r="A15" s="2"/>
      <c r="B15" s="2"/>
      <c r="C15" s="2"/>
      <c r="D15" s="2"/>
      <c r="E15" s="2"/>
      <c r="F15" s="2"/>
      <c r="G15" s="2"/>
      <c r="H15" s="2"/>
      <c r="I15" s="2"/>
      <c r="J15" s="2"/>
      <c r="K15" s="2"/>
      <c r="L15" s="2"/>
      <c r="M15" s="2"/>
      <c r="N15" s="2"/>
      <c r="Q15" s="2"/>
      <c r="R15" s="1" t="s">
        <v>23</v>
      </c>
      <c r="S15" s="2">
        <f>SUM(S12:S13)</f>
        <v>4</v>
      </c>
      <c r="T15" s="2"/>
      <c r="U15" s="2"/>
      <c r="V15" s="2"/>
    </row>
    <row r="16" spans="1:22" x14ac:dyDescent="0.25">
      <c r="A16" s="2"/>
      <c r="B16" s="2"/>
      <c r="C16" s="2"/>
      <c r="D16" s="2"/>
      <c r="E16" s="2"/>
      <c r="F16" s="2"/>
      <c r="G16" s="2"/>
      <c r="H16" s="2"/>
      <c r="I16" s="2"/>
      <c r="J16" s="2"/>
      <c r="K16" s="2"/>
      <c r="L16" s="2"/>
      <c r="M16" s="2"/>
      <c r="N16" s="2"/>
      <c r="Q16" s="2"/>
      <c r="R16" s="2"/>
      <c r="S16" s="2"/>
      <c r="T16" s="2"/>
      <c r="U16" s="2"/>
      <c r="V16" s="2"/>
    </row>
    <row r="17" spans="1:22" x14ac:dyDescent="0.25">
      <c r="A17" s="2"/>
      <c r="B17" s="2"/>
      <c r="C17" s="2"/>
      <c r="D17" s="2"/>
      <c r="E17" s="2"/>
      <c r="F17" s="2"/>
      <c r="G17" s="2"/>
      <c r="H17" s="2"/>
      <c r="I17" s="2"/>
      <c r="J17" s="2"/>
      <c r="K17" s="2"/>
      <c r="L17" s="2"/>
      <c r="M17" s="2"/>
      <c r="N17" s="2"/>
      <c r="O17" s="2"/>
      <c r="P17" s="2"/>
      <c r="Q17" s="2"/>
      <c r="R17" s="2"/>
      <c r="S17" s="2"/>
      <c r="T17" s="2"/>
      <c r="U17" s="2"/>
      <c r="V17" s="2"/>
    </row>
    <row r="18" spans="1:22" x14ac:dyDescent="0.25">
      <c r="A18" s="2"/>
      <c r="B18" s="2"/>
      <c r="C18" s="2"/>
      <c r="D18" s="2"/>
      <c r="E18" s="2"/>
      <c r="F18" s="2"/>
      <c r="G18" s="2"/>
      <c r="H18" s="2"/>
      <c r="I18" s="2"/>
      <c r="J18" s="2"/>
      <c r="K18" s="2"/>
      <c r="L18" s="2"/>
      <c r="M18" s="2"/>
      <c r="N18" s="2"/>
      <c r="Q18" s="2"/>
      <c r="R18" s="2"/>
      <c r="S18" s="2"/>
      <c r="T18" s="2"/>
      <c r="U18" s="2"/>
      <c r="V18" s="2"/>
    </row>
    <row r="19" spans="1:22" ht="21" x14ac:dyDescent="0.25">
      <c r="A19" s="2"/>
      <c r="B19" s="5" t="s">
        <v>14</v>
      </c>
      <c r="C19" s="2"/>
      <c r="D19" s="2"/>
      <c r="E19" s="2"/>
      <c r="F19" s="2"/>
      <c r="G19" s="2"/>
      <c r="H19" s="2"/>
      <c r="I19" s="2"/>
      <c r="J19" s="2"/>
      <c r="K19" s="2"/>
      <c r="L19" s="2"/>
      <c r="M19" s="2"/>
      <c r="N19" s="2"/>
      <c r="Q19" s="2"/>
      <c r="R19" s="2"/>
      <c r="S19" s="2"/>
      <c r="T19" s="2"/>
      <c r="U19" s="2"/>
      <c r="V19" s="2"/>
    </row>
    <row r="20" spans="1:22" x14ac:dyDescent="0.25">
      <c r="A20" s="2"/>
      <c r="B20" s="2"/>
      <c r="C20" s="2"/>
      <c r="D20" s="2"/>
      <c r="E20" s="2"/>
      <c r="F20" s="2"/>
      <c r="G20" s="2"/>
      <c r="H20" s="2"/>
      <c r="I20" s="2"/>
      <c r="J20" s="2"/>
      <c r="K20" s="2"/>
      <c r="L20" s="2"/>
      <c r="M20" s="2"/>
      <c r="N20" s="2"/>
      <c r="Q20" s="2"/>
      <c r="R20" s="2"/>
      <c r="S20" s="2"/>
      <c r="T20" s="2"/>
      <c r="U20" s="2"/>
      <c r="V20" s="2"/>
    </row>
    <row r="21" spans="1:22" x14ac:dyDescent="0.25">
      <c r="A21" s="2"/>
      <c r="B21" s="2" t="s">
        <v>20</v>
      </c>
      <c r="C21" s="2">
        <f>AVERAGE(C11:C14)</f>
        <v>20.75</v>
      </c>
      <c r="D21" s="2"/>
      <c r="E21" s="2"/>
      <c r="F21" s="2"/>
      <c r="G21" s="2"/>
      <c r="H21" s="2"/>
      <c r="I21" s="2"/>
      <c r="J21" s="2"/>
      <c r="K21" s="2"/>
      <c r="L21" s="2"/>
      <c r="M21" s="2"/>
      <c r="N21" s="2"/>
      <c r="Q21" s="2"/>
      <c r="R21" s="2"/>
      <c r="S21" s="2"/>
      <c r="T21" s="2"/>
      <c r="U21" s="2"/>
      <c r="V21" s="2"/>
    </row>
    <row r="22" spans="1:22" ht="60" x14ac:dyDescent="0.25">
      <c r="A22" s="2"/>
      <c r="B22" s="1" t="s">
        <v>15</v>
      </c>
      <c r="C22" s="8">
        <f>E33/F38</f>
        <v>0</v>
      </c>
      <c r="D22" s="8">
        <f>E34/F38</f>
        <v>0.5</v>
      </c>
      <c r="E22" s="8">
        <f>E35/F38</f>
        <v>0.5</v>
      </c>
      <c r="F22" s="2"/>
      <c r="G22" s="2"/>
      <c r="H22" s="2"/>
      <c r="I22" s="2"/>
      <c r="J22" s="2"/>
      <c r="K22" s="2"/>
      <c r="L22" s="2"/>
      <c r="M22" s="2"/>
      <c r="N22" s="2"/>
      <c r="O22" s="2"/>
      <c r="P22" s="2"/>
      <c r="Q22" s="2"/>
      <c r="R22" s="2"/>
      <c r="S22" s="2"/>
      <c r="T22" s="2"/>
      <c r="U22" s="2"/>
      <c r="V22" s="2"/>
    </row>
    <row r="23" spans="1:22" ht="75" x14ac:dyDescent="0.25">
      <c r="A23" s="2"/>
      <c r="B23" s="1" t="s">
        <v>16</v>
      </c>
      <c r="C23" s="9">
        <f>S12/S15</f>
        <v>1</v>
      </c>
      <c r="D23" s="10">
        <f>S13/S15</f>
        <v>0</v>
      </c>
      <c r="E23" s="2"/>
      <c r="F23" s="2"/>
      <c r="G23" s="2"/>
      <c r="H23" s="2"/>
      <c r="I23" s="2"/>
      <c r="J23" s="2"/>
      <c r="K23" s="2"/>
      <c r="L23" s="2"/>
      <c r="M23" s="2"/>
      <c r="N23" s="2"/>
      <c r="O23" s="2"/>
      <c r="P23" s="2"/>
      <c r="Q23" s="2"/>
      <c r="R23" s="2"/>
      <c r="S23" s="2"/>
      <c r="T23" s="2"/>
      <c r="U23" s="2"/>
      <c r="V23" s="2"/>
    </row>
    <row r="24" spans="1:22" ht="60" x14ac:dyDescent="0.25">
      <c r="A24" s="2"/>
      <c r="B24" s="1" t="s">
        <v>17</v>
      </c>
      <c r="C24" s="2">
        <f>AVERAGE(H11:H14)</f>
        <v>38.75</v>
      </c>
      <c r="D24" s="2" t="s">
        <v>36</v>
      </c>
      <c r="E24" s="2"/>
      <c r="F24" s="2"/>
      <c r="G24" s="2"/>
      <c r="H24" s="2"/>
      <c r="I24" s="2"/>
      <c r="J24" s="2"/>
      <c r="K24" s="2"/>
      <c r="L24" s="2"/>
      <c r="M24" s="2"/>
      <c r="N24" s="2"/>
      <c r="O24" s="2"/>
      <c r="P24" s="2"/>
      <c r="Q24" s="2"/>
      <c r="R24" s="2"/>
      <c r="S24" s="2"/>
      <c r="T24" s="2"/>
      <c r="U24" s="2"/>
      <c r="V24" s="2"/>
    </row>
    <row r="25" spans="1:22" ht="90" x14ac:dyDescent="0.25">
      <c r="A25" s="2"/>
      <c r="B25" s="1" t="s">
        <v>18</v>
      </c>
      <c r="C25" s="11">
        <v>1</v>
      </c>
      <c r="D25" s="11">
        <v>0</v>
      </c>
      <c r="E25" s="2"/>
      <c r="F25" s="2"/>
      <c r="G25" s="2"/>
      <c r="H25" s="2"/>
      <c r="I25" s="2"/>
      <c r="J25" s="2"/>
      <c r="K25" s="2"/>
      <c r="L25" s="2"/>
      <c r="M25" s="2"/>
      <c r="N25" s="2"/>
      <c r="O25" s="2"/>
      <c r="P25" s="2"/>
      <c r="Q25" s="2"/>
      <c r="R25" s="2"/>
      <c r="S25" s="2"/>
      <c r="T25" s="2"/>
      <c r="U25" s="2"/>
      <c r="V25" s="2"/>
    </row>
    <row r="26" spans="1:22" ht="105" x14ac:dyDescent="0.25">
      <c r="A26" s="2"/>
      <c r="B26" s="1" t="s">
        <v>19</v>
      </c>
      <c r="C26" s="2">
        <f>AVERAGE(L11:L14)</f>
        <v>7.25</v>
      </c>
      <c r="D26" s="2"/>
      <c r="E26" s="2"/>
      <c r="F26" s="2"/>
      <c r="G26" s="2"/>
      <c r="H26" s="2"/>
      <c r="I26" s="2"/>
      <c r="J26" s="2"/>
      <c r="K26" s="2"/>
      <c r="L26" s="2"/>
      <c r="M26" s="2"/>
      <c r="N26" s="2"/>
      <c r="O26" s="2"/>
      <c r="P26" s="2"/>
      <c r="Q26" s="2"/>
      <c r="R26" s="2"/>
      <c r="S26" s="2"/>
      <c r="T26" s="2"/>
      <c r="U26" s="2"/>
      <c r="V26" s="2"/>
    </row>
    <row r="27" spans="1:22" x14ac:dyDescent="0.25">
      <c r="A27" s="2"/>
      <c r="B27" s="2"/>
      <c r="C27" s="2"/>
      <c r="D27" s="2"/>
      <c r="E27" s="2"/>
      <c r="F27" s="2"/>
      <c r="G27" s="2"/>
      <c r="H27" s="2"/>
      <c r="I27" s="2"/>
      <c r="J27" s="2"/>
      <c r="K27" s="2"/>
      <c r="L27" s="2"/>
      <c r="M27" s="2"/>
      <c r="N27" s="2"/>
      <c r="O27" s="2"/>
      <c r="P27" s="2"/>
      <c r="Q27" s="2"/>
      <c r="R27" s="2"/>
      <c r="S27" s="2"/>
      <c r="T27" s="2"/>
      <c r="U27" s="2"/>
      <c r="V27" s="2"/>
    </row>
    <row r="28" spans="1:22" x14ac:dyDescent="0.25">
      <c r="A28" s="2"/>
      <c r="B28" s="2"/>
      <c r="C28" s="2"/>
      <c r="D28" s="2"/>
      <c r="E28" s="2"/>
      <c r="F28" s="2"/>
      <c r="G28" s="2"/>
      <c r="H28" s="2"/>
      <c r="I28" s="2"/>
      <c r="J28" s="2"/>
      <c r="K28" s="2"/>
      <c r="L28" s="2"/>
      <c r="M28" s="2"/>
      <c r="N28" s="2"/>
      <c r="O28" s="2"/>
      <c r="P28" s="2"/>
      <c r="Q28" s="2"/>
      <c r="R28" s="2"/>
      <c r="S28" s="2"/>
      <c r="T28" s="2"/>
      <c r="U28" s="2"/>
      <c r="V28" s="2"/>
    </row>
    <row r="29" spans="1:22" x14ac:dyDescent="0.25">
      <c r="A29" s="2"/>
      <c r="B29" s="2"/>
      <c r="C29" s="2" t="s">
        <v>42</v>
      </c>
      <c r="D29" s="2" t="s">
        <v>37</v>
      </c>
      <c r="E29" s="2" t="s">
        <v>38</v>
      </c>
      <c r="F29" s="2" t="s">
        <v>43</v>
      </c>
      <c r="G29" s="2"/>
      <c r="H29" s="2"/>
      <c r="I29" s="2"/>
      <c r="J29" s="2"/>
      <c r="K29" s="2"/>
      <c r="L29" s="2"/>
      <c r="M29" s="2"/>
      <c r="N29" s="2"/>
      <c r="O29" s="2"/>
      <c r="P29" s="2"/>
      <c r="Q29" s="2"/>
      <c r="R29" s="2"/>
      <c r="S29" s="2"/>
      <c r="T29" s="2"/>
      <c r="U29" s="2"/>
      <c r="V29" s="2"/>
    </row>
    <row r="30" spans="1:22" x14ac:dyDescent="0.25">
      <c r="A30" s="2"/>
      <c r="B30" s="2"/>
      <c r="C30" s="2"/>
      <c r="D30" s="2"/>
      <c r="E30" s="2"/>
      <c r="F30" s="2"/>
      <c r="G30" s="2"/>
      <c r="H30" s="2"/>
      <c r="I30" s="2"/>
      <c r="J30" s="2"/>
      <c r="K30" s="2"/>
      <c r="L30" s="2"/>
      <c r="M30" s="2"/>
      <c r="N30" s="2"/>
      <c r="O30" s="2"/>
      <c r="P30" s="2"/>
      <c r="Q30" s="2"/>
      <c r="R30" s="2"/>
      <c r="S30" s="2"/>
      <c r="T30" s="2"/>
      <c r="U30" s="2"/>
      <c r="V30" s="2"/>
    </row>
    <row r="31" spans="1:22" ht="15.75" thickBot="1" x14ac:dyDescent="0.3">
      <c r="A31" s="2"/>
      <c r="B31" s="2"/>
      <c r="C31" s="2"/>
      <c r="D31" s="2"/>
      <c r="E31" s="2"/>
      <c r="F31" s="2"/>
      <c r="G31" s="2"/>
      <c r="H31" s="2"/>
      <c r="I31" s="2"/>
      <c r="J31" s="2"/>
      <c r="K31" s="2"/>
      <c r="L31" s="2"/>
      <c r="M31" s="2"/>
      <c r="N31" s="2"/>
      <c r="O31" s="2"/>
      <c r="P31" s="2"/>
      <c r="Q31" s="2"/>
      <c r="R31" s="2"/>
      <c r="S31" s="2"/>
      <c r="T31" s="2"/>
      <c r="U31" s="2"/>
      <c r="V31" s="2"/>
    </row>
    <row r="32" spans="1:22" ht="15" customHeight="1" thickBot="1" x14ac:dyDescent="0.3">
      <c r="A32" s="2"/>
      <c r="C32" s="14" t="s">
        <v>40</v>
      </c>
      <c r="D32" s="15"/>
      <c r="E32" s="14" t="s">
        <v>39</v>
      </c>
      <c r="F32" s="15"/>
      <c r="G32" s="12"/>
      <c r="H32" s="2" t="s">
        <v>26</v>
      </c>
      <c r="I32" s="13" t="s">
        <v>44</v>
      </c>
      <c r="J32" s="13"/>
      <c r="K32" s="2"/>
      <c r="L32" s="2"/>
      <c r="M32" s="2"/>
      <c r="N32" s="2"/>
      <c r="O32" s="2"/>
      <c r="P32" s="2"/>
      <c r="Q32" s="2"/>
      <c r="R32" s="2"/>
      <c r="S32" s="2"/>
      <c r="T32" s="2"/>
      <c r="U32" s="2"/>
      <c r="V32" s="2"/>
    </row>
    <row r="33" spans="1:22" x14ac:dyDescent="0.25">
      <c r="A33" s="2"/>
      <c r="C33" s="16">
        <v>18</v>
      </c>
      <c r="D33" s="17"/>
      <c r="E33" s="16">
        <f>FREQUENCY(C11:C14,C33)</f>
        <v>0</v>
      </c>
      <c r="F33" s="17"/>
      <c r="I33" s="2"/>
      <c r="J33" s="2"/>
      <c r="K33" s="2"/>
      <c r="L33" s="2"/>
      <c r="M33" s="2"/>
      <c r="N33" s="2"/>
      <c r="O33" s="2"/>
      <c r="P33" s="2"/>
      <c r="Q33" s="2"/>
      <c r="R33" s="2"/>
      <c r="S33" s="2"/>
      <c r="T33" s="2"/>
      <c r="U33" s="2"/>
      <c r="V33" s="2"/>
    </row>
    <row r="34" spans="1:22" x14ac:dyDescent="0.25">
      <c r="A34" s="2"/>
      <c r="B34" s="2"/>
      <c r="C34" s="16">
        <v>35</v>
      </c>
      <c r="D34" s="17"/>
      <c r="E34" s="16">
        <f>FREQUENCY(C11:C14,C34)</f>
        <v>4</v>
      </c>
      <c r="F34" s="17"/>
      <c r="G34" s="2"/>
      <c r="H34" s="2"/>
      <c r="I34" s="2"/>
      <c r="J34" s="2"/>
      <c r="K34" s="2"/>
      <c r="L34" s="2"/>
      <c r="M34" s="2"/>
      <c r="N34" s="2"/>
      <c r="O34" s="2"/>
      <c r="P34" s="2"/>
      <c r="Q34" s="2"/>
      <c r="R34" s="2"/>
      <c r="S34" s="2"/>
      <c r="T34" s="2"/>
      <c r="U34" s="2"/>
      <c r="V34" s="2"/>
    </row>
    <row r="35" spans="1:22" ht="15.75" thickBot="1" x14ac:dyDescent="0.3">
      <c r="A35" s="2"/>
      <c r="B35" s="2"/>
      <c r="C35" s="18">
        <v>50</v>
      </c>
      <c r="D35" s="19"/>
      <c r="E35" s="18">
        <f>FREQUENCY(C11:C14,C35)</f>
        <v>4</v>
      </c>
      <c r="F35" s="19"/>
      <c r="G35" s="2"/>
      <c r="H35" s="2"/>
      <c r="I35" s="2"/>
      <c r="J35" s="2"/>
      <c r="K35" s="2"/>
      <c r="L35" s="2"/>
      <c r="M35" s="2"/>
      <c r="N35" s="2"/>
      <c r="O35" s="2"/>
      <c r="P35" s="2"/>
      <c r="Q35" s="2"/>
      <c r="R35" s="2"/>
      <c r="S35" s="2"/>
      <c r="T35" s="2"/>
      <c r="U35" s="2"/>
      <c r="V35" s="2"/>
    </row>
    <row r="36" spans="1:22" x14ac:dyDescent="0.25">
      <c r="A36" s="2"/>
      <c r="B36" s="2"/>
      <c r="C36" s="2"/>
      <c r="D36" s="2"/>
      <c r="E36" s="2"/>
      <c r="F36" s="2"/>
      <c r="G36" s="2"/>
      <c r="H36" s="12"/>
      <c r="I36" s="2"/>
      <c r="J36" s="2"/>
      <c r="K36" s="2"/>
      <c r="L36" s="2"/>
      <c r="M36" s="2"/>
      <c r="N36" s="2"/>
      <c r="O36" s="2"/>
      <c r="P36" s="2"/>
      <c r="Q36" s="2"/>
      <c r="R36" s="2"/>
      <c r="S36" s="2"/>
      <c r="T36" s="2"/>
      <c r="U36" s="2"/>
      <c r="V36" s="2"/>
    </row>
    <row r="37" spans="1:22" x14ac:dyDescent="0.25">
      <c r="A37" s="2"/>
      <c r="B37" s="12"/>
      <c r="C37" s="12"/>
      <c r="D37" s="2"/>
      <c r="E37" s="2"/>
      <c r="F37" s="2"/>
      <c r="G37" s="2"/>
      <c r="H37" s="2"/>
      <c r="I37" s="2"/>
      <c r="J37" s="2"/>
      <c r="K37" s="2"/>
      <c r="L37" s="2"/>
      <c r="M37" s="2"/>
      <c r="N37" s="2"/>
      <c r="O37" s="2"/>
      <c r="P37" s="2"/>
      <c r="Q37" s="2"/>
      <c r="R37" s="2"/>
      <c r="S37" s="2"/>
      <c r="T37" s="2"/>
      <c r="U37" s="2"/>
      <c r="V37" s="2"/>
    </row>
    <row r="38" spans="1:22" x14ac:dyDescent="0.25">
      <c r="A38" s="2"/>
      <c r="B38" s="12"/>
      <c r="C38" s="13" t="s">
        <v>41</v>
      </c>
      <c r="D38" s="13"/>
      <c r="E38" s="13"/>
      <c r="F38" s="2">
        <f>SUM(E33:F35)</f>
        <v>8</v>
      </c>
      <c r="G38" s="2"/>
      <c r="H38" s="2"/>
      <c r="I38" s="2"/>
      <c r="J38" s="2"/>
      <c r="K38" s="2"/>
      <c r="L38" s="2"/>
      <c r="M38" s="2"/>
      <c r="N38" s="2"/>
      <c r="O38" s="2"/>
      <c r="P38" s="2"/>
      <c r="Q38" s="2"/>
      <c r="R38" s="2"/>
      <c r="S38" s="2"/>
      <c r="T38" s="2"/>
      <c r="U38" s="2"/>
      <c r="V38" s="2"/>
    </row>
    <row r="39" spans="1:22" x14ac:dyDescent="0.25">
      <c r="A39" s="2"/>
      <c r="B39" s="2"/>
      <c r="C39" s="2"/>
      <c r="D39" s="2"/>
      <c r="E39" s="2"/>
      <c r="F39" s="2"/>
      <c r="G39" s="2"/>
      <c r="H39" s="2"/>
      <c r="I39" s="2"/>
      <c r="J39" s="2"/>
      <c r="K39" s="2"/>
      <c r="L39" s="2"/>
      <c r="M39" s="2"/>
      <c r="N39" s="2"/>
      <c r="O39" s="2"/>
      <c r="P39" s="2"/>
      <c r="Q39" s="2"/>
      <c r="R39" s="2"/>
      <c r="S39" s="2"/>
      <c r="T39" s="2"/>
      <c r="U39" s="2"/>
      <c r="V39" s="2"/>
    </row>
    <row r="40" spans="1:22" x14ac:dyDescent="0.25">
      <c r="A40" s="2"/>
      <c r="B40" s="2"/>
      <c r="C40" s="2"/>
      <c r="D40" s="2"/>
      <c r="E40" s="2"/>
      <c r="F40" s="2"/>
      <c r="G40" s="2"/>
      <c r="H40" s="2"/>
      <c r="I40" s="2"/>
      <c r="J40" s="2"/>
      <c r="K40" s="2"/>
      <c r="L40" s="2"/>
      <c r="M40" s="2"/>
      <c r="N40" s="2"/>
      <c r="O40" s="2"/>
      <c r="P40" s="2"/>
      <c r="Q40" s="2"/>
      <c r="R40" s="2"/>
      <c r="S40" s="2"/>
      <c r="T40" s="2"/>
      <c r="U40" s="2"/>
      <c r="V40" s="2"/>
    </row>
    <row r="41" spans="1:22" x14ac:dyDescent="0.25">
      <c r="A41" s="2"/>
      <c r="F41" s="2"/>
      <c r="G41" s="2"/>
      <c r="H41" s="2"/>
      <c r="I41" s="2"/>
      <c r="J41" s="2"/>
      <c r="K41" s="2"/>
      <c r="L41" s="2"/>
      <c r="M41" s="2"/>
      <c r="N41" s="2"/>
      <c r="O41" s="2"/>
      <c r="P41" s="2"/>
      <c r="Q41" s="2"/>
      <c r="R41" s="2"/>
      <c r="S41" s="2"/>
      <c r="T41" s="2"/>
      <c r="U41" s="2"/>
      <c r="V41" s="2"/>
    </row>
    <row r="42" spans="1:22" x14ac:dyDescent="0.25">
      <c r="A42" s="2"/>
      <c r="B42" s="13"/>
      <c r="C42" s="13"/>
      <c r="D42" s="13"/>
      <c r="E42" s="2"/>
      <c r="F42" s="2"/>
      <c r="G42" s="2"/>
      <c r="H42" s="2"/>
      <c r="I42" s="2"/>
      <c r="J42" s="2"/>
      <c r="K42" s="2"/>
      <c r="L42" s="2"/>
      <c r="M42" s="2"/>
      <c r="N42" s="2"/>
      <c r="O42" s="2"/>
      <c r="P42" s="2"/>
      <c r="Q42" s="2"/>
      <c r="R42" s="2"/>
      <c r="S42" s="2"/>
      <c r="T42" s="2"/>
      <c r="U42" s="2"/>
      <c r="V42" s="2"/>
    </row>
    <row r="43" spans="1:22" x14ac:dyDescent="0.25">
      <c r="A43" s="2"/>
      <c r="B43" s="2"/>
      <c r="C43" s="2"/>
      <c r="D43" s="2"/>
      <c r="E43" s="2"/>
      <c r="F43" s="2"/>
      <c r="G43" s="2"/>
      <c r="H43" s="2"/>
      <c r="I43" s="2"/>
      <c r="J43" s="2"/>
      <c r="K43" s="2"/>
      <c r="L43" s="2"/>
      <c r="M43" s="2"/>
      <c r="N43" s="2"/>
      <c r="O43" s="2"/>
      <c r="P43" s="2"/>
      <c r="Q43" s="2"/>
      <c r="R43" s="2"/>
      <c r="S43" s="2"/>
      <c r="T43" s="2"/>
      <c r="U43" s="2"/>
      <c r="V43" s="2"/>
    </row>
    <row r="44" spans="1:22" x14ac:dyDescent="0.25">
      <c r="A44" s="2"/>
      <c r="B44" s="2"/>
      <c r="C44" s="2"/>
      <c r="D44" s="2"/>
      <c r="E44" s="2"/>
      <c r="F44" s="2"/>
      <c r="G44" s="2"/>
      <c r="H44" s="2"/>
      <c r="I44" s="2"/>
      <c r="J44" s="2"/>
      <c r="K44" s="2"/>
      <c r="L44" s="2"/>
      <c r="M44" s="2"/>
      <c r="N44" s="2"/>
      <c r="O44" s="2"/>
      <c r="P44" s="2"/>
      <c r="Q44" s="2"/>
      <c r="R44" s="2"/>
      <c r="S44" s="2"/>
      <c r="T44" s="2"/>
      <c r="U44" s="2"/>
      <c r="V44" s="2"/>
    </row>
    <row r="45" spans="1:22" x14ac:dyDescent="0.25">
      <c r="A45" s="2"/>
      <c r="D45" s="2"/>
      <c r="E45" s="2"/>
      <c r="F45" s="2"/>
      <c r="G45" s="2" t="s">
        <v>47</v>
      </c>
      <c r="H45" s="2" t="s">
        <v>48</v>
      </c>
      <c r="I45" s="2" t="s">
        <v>49</v>
      </c>
      <c r="J45" s="2"/>
      <c r="K45" s="2"/>
      <c r="L45" s="2"/>
      <c r="M45" s="2"/>
      <c r="N45" s="2"/>
      <c r="O45" s="2"/>
      <c r="P45" s="2"/>
      <c r="Q45" s="2"/>
      <c r="R45" s="2"/>
      <c r="S45" s="2"/>
      <c r="T45" s="2"/>
      <c r="U45" s="2"/>
      <c r="V45" s="2"/>
    </row>
    <row r="46" spans="1:22" x14ac:dyDescent="0.25">
      <c r="A46" s="2"/>
      <c r="B46" s="13" t="s">
        <v>46</v>
      </c>
      <c r="C46" s="13"/>
      <c r="D46" s="13"/>
      <c r="E46" s="13"/>
      <c r="F46" s="13"/>
      <c r="G46" s="2">
        <v>38.75</v>
      </c>
      <c r="H46" s="2">
        <v>30.25</v>
      </c>
      <c r="I46" s="2">
        <v>30</v>
      </c>
      <c r="J46" s="2"/>
      <c r="K46" s="2"/>
      <c r="L46" s="2"/>
      <c r="M46" s="2"/>
      <c r="N46" s="2"/>
      <c r="O46" s="2"/>
      <c r="P46" s="2"/>
      <c r="Q46" s="2"/>
      <c r="R46" s="2"/>
      <c r="S46" s="2"/>
      <c r="T46" s="2"/>
      <c r="U46" s="2"/>
      <c r="V46" s="2"/>
    </row>
    <row r="47" spans="1:22" x14ac:dyDescent="0.25">
      <c r="A47" s="2"/>
      <c r="B47" s="13" t="s">
        <v>45</v>
      </c>
      <c r="C47" s="13"/>
      <c r="D47" s="13"/>
      <c r="E47" s="13"/>
      <c r="F47" s="13"/>
      <c r="G47" s="2">
        <v>7.25</v>
      </c>
      <c r="H47" s="2">
        <v>8.5</v>
      </c>
      <c r="I47" s="2">
        <v>8.25</v>
      </c>
      <c r="J47" s="2"/>
      <c r="K47" s="2"/>
      <c r="L47" s="2"/>
      <c r="M47" s="2"/>
      <c r="N47" s="2"/>
      <c r="O47" s="2"/>
      <c r="P47" s="2"/>
      <c r="Q47" s="2"/>
      <c r="R47" s="2"/>
      <c r="S47" s="2"/>
      <c r="T47" s="2"/>
      <c r="U47" s="2"/>
      <c r="V47" s="2"/>
    </row>
    <row r="48" spans="1:22" x14ac:dyDescent="0.25">
      <c r="A48" s="2"/>
      <c r="B48" s="2"/>
      <c r="C48" s="2"/>
      <c r="D48" s="2"/>
      <c r="E48" s="2"/>
      <c r="F48" s="2"/>
      <c r="G48" s="2"/>
      <c r="H48" s="2"/>
      <c r="I48" s="2"/>
      <c r="J48" s="2"/>
      <c r="K48" s="2"/>
      <c r="L48" s="2"/>
      <c r="M48" s="2"/>
      <c r="N48" s="2"/>
      <c r="O48" s="2"/>
      <c r="P48" s="2"/>
      <c r="Q48" s="2"/>
      <c r="R48" s="2"/>
      <c r="S48" s="2"/>
      <c r="T48" s="2"/>
      <c r="U48" s="2"/>
      <c r="V48" s="2"/>
    </row>
    <row r="49" spans="1:22" x14ac:dyDescent="0.25">
      <c r="A49" s="2"/>
      <c r="B49" s="2"/>
      <c r="C49" s="2"/>
      <c r="D49" s="2"/>
      <c r="E49" s="2"/>
      <c r="F49" s="2"/>
      <c r="G49" s="2"/>
      <c r="H49" s="2"/>
      <c r="I49" s="2"/>
      <c r="J49" s="2"/>
      <c r="K49" s="2"/>
      <c r="L49" s="2"/>
      <c r="M49" s="2"/>
      <c r="N49" s="2"/>
      <c r="O49" s="2"/>
      <c r="P49" s="2"/>
      <c r="Q49" s="2"/>
      <c r="R49" s="2"/>
      <c r="S49" s="2"/>
      <c r="T49" s="2"/>
      <c r="U49" s="2"/>
      <c r="V49" s="2"/>
    </row>
    <row r="50" spans="1:22" x14ac:dyDescent="0.25">
      <c r="A50" s="2"/>
      <c r="B50" s="2"/>
      <c r="C50" s="2"/>
      <c r="D50" s="2"/>
      <c r="E50" s="2"/>
      <c r="F50" s="2"/>
      <c r="G50" s="2"/>
      <c r="H50" s="2"/>
      <c r="I50" s="2"/>
      <c r="J50" s="2"/>
      <c r="K50" s="2"/>
      <c r="L50" s="2"/>
      <c r="M50" s="2"/>
      <c r="N50" s="2"/>
      <c r="O50" s="2"/>
      <c r="P50" s="2"/>
      <c r="Q50" s="2"/>
      <c r="R50" s="2"/>
      <c r="S50" s="2"/>
      <c r="T50" s="2"/>
      <c r="U50" s="2"/>
      <c r="V50" s="2"/>
    </row>
    <row r="51" spans="1:22" x14ac:dyDescent="0.25">
      <c r="A51" s="2"/>
      <c r="B51" s="2"/>
      <c r="C51" s="2"/>
      <c r="D51" s="2"/>
      <c r="E51" s="2"/>
      <c r="F51" s="2"/>
      <c r="G51" s="2"/>
      <c r="H51" s="2"/>
      <c r="I51" s="2"/>
      <c r="J51" s="2"/>
      <c r="K51" s="2"/>
      <c r="L51" s="2"/>
      <c r="M51" s="2"/>
      <c r="N51" s="2"/>
      <c r="O51" s="2"/>
      <c r="P51" s="2"/>
      <c r="Q51" s="2"/>
      <c r="R51" s="2"/>
      <c r="S51" s="2"/>
      <c r="T51" s="2"/>
      <c r="U51" s="2"/>
      <c r="V51" s="2"/>
    </row>
    <row r="52" spans="1:22" x14ac:dyDescent="0.25">
      <c r="A52" s="2"/>
      <c r="B52" s="2"/>
      <c r="C52" s="2"/>
      <c r="D52" s="2"/>
      <c r="E52" s="2"/>
      <c r="F52" s="2"/>
      <c r="G52" s="2"/>
      <c r="H52" s="2"/>
      <c r="I52" s="2"/>
      <c r="J52" s="2"/>
      <c r="K52" s="2"/>
      <c r="L52" s="2"/>
      <c r="M52" s="2"/>
      <c r="N52" s="2"/>
      <c r="O52" s="2"/>
      <c r="P52" s="2"/>
      <c r="Q52" s="2"/>
      <c r="R52" s="2"/>
      <c r="S52" s="2"/>
      <c r="T52" s="2"/>
      <c r="U52" s="2"/>
      <c r="V52" s="2"/>
    </row>
    <row r="53" spans="1:22" x14ac:dyDescent="0.25">
      <c r="A53" s="2"/>
      <c r="B53" s="2"/>
      <c r="C53" s="2"/>
      <c r="D53" s="2"/>
      <c r="E53" s="2"/>
      <c r="F53" s="2"/>
      <c r="G53" s="2"/>
      <c r="H53" s="2"/>
      <c r="I53" s="2"/>
      <c r="J53" s="2"/>
      <c r="K53" s="2"/>
      <c r="L53" s="2"/>
      <c r="M53" s="2"/>
      <c r="N53" s="2"/>
      <c r="O53" s="2"/>
      <c r="P53" s="2"/>
      <c r="Q53" s="2"/>
      <c r="R53" s="2"/>
      <c r="S53" s="2"/>
      <c r="T53" s="2"/>
      <c r="U53" s="2"/>
      <c r="V53" s="2"/>
    </row>
    <row r="54" spans="1:22" x14ac:dyDescent="0.25">
      <c r="A54" s="2"/>
      <c r="B54" s="2"/>
      <c r="C54" s="2"/>
      <c r="D54" s="2"/>
      <c r="E54" s="2"/>
      <c r="F54" s="2"/>
      <c r="G54" s="2"/>
      <c r="H54" s="2"/>
      <c r="I54" s="2"/>
      <c r="J54" s="2"/>
      <c r="K54" s="2"/>
      <c r="L54" s="2"/>
      <c r="M54" s="2"/>
      <c r="N54" s="2"/>
      <c r="O54" s="2"/>
      <c r="P54" s="2"/>
      <c r="Q54" s="2"/>
      <c r="R54" s="2"/>
      <c r="S54" s="2"/>
      <c r="T54" s="2"/>
      <c r="U54" s="2"/>
      <c r="V54" s="2"/>
    </row>
    <row r="55" spans="1:22" x14ac:dyDescent="0.25">
      <c r="A55" s="2"/>
      <c r="B55" s="2"/>
      <c r="C55" s="2"/>
      <c r="D55" s="2"/>
      <c r="E55" s="2"/>
      <c r="F55" s="2"/>
      <c r="G55" s="2"/>
      <c r="H55" s="2"/>
      <c r="I55" s="2"/>
      <c r="J55" s="2"/>
      <c r="K55" s="2"/>
      <c r="L55" s="2"/>
      <c r="M55" s="2"/>
      <c r="N55" s="2"/>
      <c r="O55" s="2"/>
      <c r="P55" s="2"/>
      <c r="Q55" s="2"/>
      <c r="R55" s="2"/>
      <c r="S55" s="2"/>
      <c r="T55" s="2"/>
      <c r="U55" s="2"/>
      <c r="V55" s="2"/>
    </row>
    <row r="56" spans="1:22" x14ac:dyDescent="0.25">
      <c r="A56" s="2"/>
      <c r="B56" s="2"/>
      <c r="C56" s="2"/>
      <c r="D56" s="2"/>
      <c r="E56" s="2"/>
      <c r="F56" s="2"/>
      <c r="G56" s="2"/>
      <c r="H56" s="2"/>
      <c r="I56" s="2"/>
      <c r="J56" s="2"/>
      <c r="K56" s="2"/>
      <c r="L56" s="2"/>
      <c r="M56" s="2"/>
      <c r="N56" s="2"/>
      <c r="O56" s="2"/>
      <c r="P56" s="2"/>
      <c r="Q56" s="2"/>
      <c r="R56" s="2"/>
      <c r="S56" s="2"/>
      <c r="T56" s="2"/>
      <c r="U56" s="2"/>
      <c r="V56" s="2"/>
    </row>
    <row r="57" spans="1:22" x14ac:dyDescent="0.25">
      <c r="A57" s="2"/>
      <c r="B57" s="2"/>
      <c r="C57" s="2"/>
      <c r="D57" s="2"/>
      <c r="E57" s="2"/>
      <c r="F57" s="2"/>
      <c r="G57" s="2"/>
      <c r="H57" s="2"/>
      <c r="I57" s="2"/>
      <c r="J57" s="2"/>
      <c r="K57" s="2"/>
      <c r="L57" s="2"/>
      <c r="M57" s="2"/>
      <c r="N57" s="2"/>
      <c r="O57" s="2"/>
      <c r="P57" s="2"/>
      <c r="Q57" s="2"/>
      <c r="R57" s="2"/>
      <c r="S57" s="2"/>
      <c r="T57" s="2"/>
      <c r="U57" s="2"/>
      <c r="V57" s="2"/>
    </row>
    <row r="58" spans="1:22" x14ac:dyDescent="0.25">
      <c r="A58" s="2"/>
      <c r="B58" s="2"/>
      <c r="C58" s="2"/>
      <c r="D58" s="2"/>
      <c r="E58" s="2"/>
      <c r="F58" s="2"/>
      <c r="G58" s="2"/>
      <c r="H58" s="2"/>
      <c r="I58" s="2"/>
      <c r="J58" s="2"/>
      <c r="K58" s="2"/>
      <c r="L58" s="2"/>
      <c r="M58" s="2"/>
      <c r="N58" s="2"/>
      <c r="O58" s="2"/>
      <c r="P58" s="2"/>
      <c r="Q58" s="2"/>
      <c r="R58" s="2"/>
      <c r="S58" s="2"/>
      <c r="T58" s="2"/>
      <c r="U58" s="2"/>
      <c r="V58" s="2"/>
    </row>
    <row r="59" spans="1:22" x14ac:dyDescent="0.25">
      <c r="A59" s="2"/>
      <c r="B59" s="2"/>
      <c r="C59" s="2"/>
      <c r="D59" s="2"/>
      <c r="E59" s="2"/>
      <c r="F59" s="2"/>
      <c r="G59" s="2"/>
      <c r="H59" s="2"/>
      <c r="I59" s="2"/>
      <c r="J59" s="2"/>
      <c r="K59" s="2"/>
      <c r="L59" s="2"/>
      <c r="M59" s="2"/>
      <c r="N59" s="2"/>
      <c r="O59" s="2"/>
      <c r="P59" s="2"/>
      <c r="Q59" s="2"/>
      <c r="R59" s="2"/>
      <c r="S59" s="2"/>
      <c r="T59" s="2"/>
      <c r="U59" s="2"/>
      <c r="V59" s="2"/>
    </row>
    <row r="60" spans="1:22" x14ac:dyDescent="0.25">
      <c r="A60" s="2"/>
      <c r="B60" s="2"/>
      <c r="C60" s="2"/>
      <c r="D60" s="2"/>
      <c r="E60" s="2"/>
      <c r="F60" s="2"/>
      <c r="G60" s="2"/>
      <c r="H60" s="2"/>
      <c r="I60" s="2"/>
      <c r="J60" s="2"/>
      <c r="K60" s="2"/>
      <c r="L60" s="2"/>
      <c r="M60" s="2"/>
      <c r="N60" s="2"/>
      <c r="O60" s="2"/>
      <c r="P60" s="2"/>
      <c r="Q60" s="2"/>
      <c r="R60" s="2"/>
      <c r="S60" s="2"/>
      <c r="T60" s="2"/>
      <c r="U60" s="2"/>
      <c r="V60" s="2"/>
    </row>
    <row r="61" spans="1:22" x14ac:dyDescent="0.25">
      <c r="A61" s="2"/>
      <c r="B61" s="2"/>
      <c r="C61" s="2"/>
      <c r="D61" s="2"/>
      <c r="E61" s="2"/>
      <c r="F61" s="2"/>
      <c r="G61" s="2"/>
      <c r="H61" s="2"/>
      <c r="I61" s="2"/>
      <c r="J61" s="2"/>
      <c r="K61" s="2"/>
      <c r="L61" s="2"/>
      <c r="M61" s="2"/>
      <c r="N61" s="2"/>
      <c r="O61" s="2"/>
      <c r="P61" s="2"/>
      <c r="Q61" s="2"/>
      <c r="R61" s="2"/>
      <c r="S61" s="2"/>
      <c r="T61" s="2"/>
      <c r="U61" s="2"/>
      <c r="V61" s="2"/>
    </row>
  </sheetData>
  <mergeCells count="18">
    <mergeCell ref="E10:G10"/>
    <mergeCell ref="E11:G11"/>
    <mergeCell ref="E12:G12"/>
    <mergeCell ref="E13:G13"/>
    <mergeCell ref="E14:G14"/>
    <mergeCell ref="I32:J32"/>
    <mergeCell ref="B46:F46"/>
    <mergeCell ref="B47:F47"/>
    <mergeCell ref="C32:D32"/>
    <mergeCell ref="E32:F32"/>
    <mergeCell ref="E33:F33"/>
    <mergeCell ref="C33:D33"/>
    <mergeCell ref="C34:D34"/>
    <mergeCell ref="C35:D35"/>
    <mergeCell ref="E34:F34"/>
    <mergeCell ref="E35:F35"/>
    <mergeCell ref="C38:E38"/>
    <mergeCell ref="B42:D42"/>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S38"/>
  <sheetViews>
    <sheetView topLeftCell="A14" workbookViewId="0">
      <selection activeCell="L17" sqref="L17"/>
    </sheetView>
  </sheetViews>
  <sheetFormatPr baseColWidth="10" defaultRowHeight="15" x14ac:dyDescent="0.25"/>
  <cols>
    <col min="7" max="7" width="11.7109375" customWidth="1"/>
    <col min="9" max="9" width="12.85546875" customWidth="1"/>
    <col min="10" max="11" width="15.5703125" customWidth="1"/>
    <col min="15" max="15" width="13.28515625" customWidth="1"/>
  </cols>
  <sheetData>
    <row r="4" spans="1:19" x14ac:dyDescent="0.25">
      <c r="A4" s="2"/>
      <c r="B4" s="2"/>
      <c r="C4" s="2"/>
      <c r="D4" s="2"/>
      <c r="E4" s="2"/>
      <c r="F4" s="2"/>
      <c r="G4" s="2"/>
      <c r="H4" s="2"/>
      <c r="I4" s="2"/>
      <c r="J4" s="2"/>
      <c r="K4" s="2"/>
      <c r="L4" s="2"/>
      <c r="M4" s="2"/>
      <c r="N4" s="2"/>
      <c r="O4" s="2"/>
      <c r="P4" s="2"/>
      <c r="Q4" s="2"/>
      <c r="R4" s="2"/>
      <c r="S4" s="2"/>
    </row>
    <row r="5" spans="1:19" ht="31.5" x14ac:dyDescent="0.25">
      <c r="A5" s="2"/>
      <c r="B5" s="3" t="s">
        <v>1</v>
      </c>
      <c r="C5" s="2"/>
      <c r="D5" s="2"/>
      <c r="E5" s="2"/>
      <c r="F5" s="2"/>
      <c r="G5" s="2"/>
      <c r="H5" s="2"/>
      <c r="I5" s="2"/>
      <c r="J5" s="2"/>
      <c r="K5" s="2"/>
      <c r="L5" s="2"/>
      <c r="M5" s="2"/>
      <c r="N5" s="2"/>
      <c r="O5" s="2"/>
      <c r="P5" s="2"/>
      <c r="Q5" s="2"/>
      <c r="R5" s="2"/>
      <c r="S5" s="2"/>
    </row>
    <row r="6" spans="1:19" x14ac:dyDescent="0.25">
      <c r="A6" s="2"/>
      <c r="B6" s="2"/>
      <c r="C6" s="2"/>
      <c r="D6" s="2"/>
      <c r="E6" s="2"/>
      <c r="F6" s="2"/>
      <c r="G6" s="2"/>
      <c r="H6" s="2"/>
      <c r="I6" s="2"/>
      <c r="J6" s="2"/>
      <c r="K6" s="2"/>
      <c r="L6" s="2"/>
      <c r="M6" s="2"/>
      <c r="N6" s="2"/>
      <c r="O6" s="2"/>
      <c r="P6" s="2"/>
      <c r="Q6" s="2"/>
      <c r="R6" s="2"/>
      <c r="S6" s="2"/>
    </row>
    <row r="7" spans="1:19" x14ac:dyDescent="0.25">
      <c r="A7" s="2"/>
      <c r="B7" s="2"/>
      <c r="C7" s="2"/>
      <c r="D7" s="2"/>
      <c r="E7" s="2"/>
      <c r="F7" s="2"/>
      <c r="G7" s="2"/>
      <c r="H7" s="2"/>
      <c r="I7" s="2"/>
      <c r="J7" s="2"/>
      <c r="K7" s="2"/>
      <c r="L7" s="2"/>
      <c r="M7" s="2"/>
      <c r="N7" s="2"/>
      <c r="O7" s="2"/>
      <c r="P7" s="2"/>
      <c r="Q7" s="2"/>
      <c r="R7" s="2"/>
      <c r="S7" s="2"/>
    </row>
    <row r="8" spans="1:19" ht="21" x14ac:dyDescent="0.25">
      <c r="A8" s="2"/>
      <c r="B8" s="4" t="s">
        <v>24</v>
      </c>
      <c r="C8" s="2"/>
      <c r="D8" s="2"/>
      <c r="E8" s="2"/>
      <c r="F8" s="2"/>
      <c r="G8" s="2"/>
      <c r="H8" s="2"/>
      <c r="I8" s="2"/>
      <c r="J8" s="2"/>
      <c r="K8" s="2"/>
      <c r="L8" s="2"/>
      <c r="M8" s="2"/>
      <c r="N8" s="2"/>
      <c r="O8" s="2"/>
      <c r="P8" s="2"/>
      <c r="Q8" s="2"/>
      <c r="R8" s="2"/>
      <c r="S8" s="2"/>
    </row>
    <row r="9" spans="1:19" x14ac:dyDescent="0.25">
      <c r="A9" s="2"/>
      <c r="B9" s="2"/>
      <c r="C9" s="2"/>
      <c r="D9" s="2"/>
      <c r="E9" s="2"/>
      <c r="F9" s="2"/>
      <c r="G9" s="2"/>
      <c r="H9" s="2"/>
      <c r="I9" s="2"/>
      <c r="J9" s="2"/>
      <c r="K9" s="2"/>
      <c r="L9" s="2"/>
      <c r="M9" s="2"/>
      <c r="N9" s="2"/>
      <c r="O9" s="2"/>
      <c r="P9" s="2"/>
      <c r="Q9" s="2"/>
      <c r="R9" s="2"/>
      <c r="S9" s="2"/>
    </row>
    <row r="10" spans="1:19" ht="90" x14ac:dyDescent="0.25">
      <c r="A10" s="2"/>
      <c r="B10" s="6" t="s">
        <v>2</v>
      </c>
      <c r="C10" s="6" t="s">
        <v>3</v>
      </c>
      <c r="D10" s="6" t="s">
        <v>4</v>
      </c>
      <c r="E10" s="20" t="s">
        <v>52</v>
      </c>
      <c r="F10" s="20"/>
      <c r="G10" s="20"/>
      <c r="H10" s="6" t="s">
        <v>5</v>
      </c>
      <c r="I10" s="7" t="s">
        <v>6</v>
      </c>
      <c r="J10" s="7" t="s">
        <v>7</v>
      </c>
      <c r="K10" s="7" t="s">
        <v>8</v>
      </c>
      <c r="L10" s="7" t="s">
        <v>9</v>
      </c>
      <c r="M10" s="2"/>
      <c r="N10" s="2"/>
      <c r="O10" s="2"/>
      <c r="P10" s="2"/>
      <c r="Q10" s="2"/>
      <c r="R10" s="2"/>
      <c r="S10" s="2"/>
    </row>
    <row r="11" spans="1:19" ht="135" x14ac:dyDescent="0.25">
      <c r="A11" s="2"/>
      <c r="B11" s="6" t="s">
        <v>10</v>
      </c>
      <c r="C11" s="6">
        <v>20</v>
      </c>
      <c r="D11" s="6" t="s">
        <v>21</v>
      </c>
      <c r="E11" s="21">
        <v>6</v>
      </c>
      <c r="F11" s="22"/>
      <c r="G11" s="23"/>
      <c r="H11" s="6">
        <v>32</v>
      </c>
      <c r="I11" s="6" t="s">
        <v>26</v>
      </c>
      <c r="J11" s="7" t="s">
        <v>28</v>
      </c>
      <c r="K11" s="7" t="s">
        <v>30</v>
      </c>
      <c r="L11" s="6">
        <v>9</v>
      </c>
      <c r="M11" s="2"/>
      <c r="N11" s="2"/>
      <c r="O11" s="2"/>
      <c r="P11" s="2"/>
      <c r="Q11" s="2"/>
      <c r="R11" s="2"/>
      <c r="S11" s="2"/>
    </row>
    <row r="12" spans="1:19" ht="195.75" customHeight="1" x14ac:dyDescent="0.25">
      <c r="A12" s="2"/>
      <c r="B12" s="6" t="s">
        <v>11</v>
      </c>
      <c r="C12" s="6">
        <v>20</v>
      </c>
      <c r="D12" s="6" t="s">
        <v>21</v>
      </c>
      <c r="E12" s="21">
        <v>7</v>
      </c>
      <c r="F12" s="22"/>
      <c r="G12" s="23"/>
      <c r="H12" s="6">
        <v>27</v>
      </c>
      <c r="I12" s="6" t="s">
        <v>26</v>
      </c>
      <c r="J12" s="7" t="s">
        <v>50</v>
      </c>
      <c r="K12" s="7" t="s">
        <v>51</v>
      </c>
      <c r="L12" s="6">
        <v>8</v>
      </c>
      <c r="M12" s="2"/>
      <c r="N12" s="2"/>
      <c r="O12" s="2"/>
      <c r="P12" s="2"/>
      <c r="Q12" s="2"/>
      <c r="R12" s="2" t="s">
        <v>21</v>
      </c>
      <c r="S12" s="2">
        <f>COUNTIF(D11:D14,R12)</f>
        <v>4</v>
      </c>
    </row>
    <row r="13" spans="1:19" ht="135" x14ac:dyDescent="0.25">
      <c r="A13" s="2"/>
      <c r="B13" s="6" t="s">
        <v>12</v>
      </c>
      <c r="C13" s="6">
        <v>21</v>
      </c>
      <c r="D13" s="6" t="s">
        <v>21</v>
      </c>
      <c r="E13" s="21">
        <v>6</v>
      </c>
      <c r="F13" s="22"/>
      <c r="G13" s="23"/>
      <c r="H13" s="6">
        <v>29</v>
      </c>
      <c r="I13" s="6" t="s">
        <v>26</v>
      </c>
      <c r="J13" s="7" t="s">
        <v>31</v>
      </c>
      <c r="K13" s="7" t="s">
        <v>30</v>
      </c>
      <c r="L13" s="6">
        <v>8</v>
      </c>
      <c r="M13" s="2"/>
      <c r="N13" s="2"/>
      <c r="O13" s="2"/>
      <c r="P13" s="2"/>
      <c r="Q13" s="2"/>
      <c r="R13" s="2" t="s">
        <v>22</v>
      </c>
      <c r="S13" s="2">
        <f>COUNTIF(D11:D14,R13)</f>
        <v>0</v>
      </c>
    </row>
    <row r="14" spans="1:19" ht="135" x14ac:dyDescent="0.25">
      <c r="A14" s="2"/>
      <c r="B14" s="6" t="s">
        <v>13</v>
      </c>
      <c r="C14" s="6">
        <v>22</v>
      </c>
      <c r="D14" s="6" t="s">
        <v>21</v>
      </c>
      <c r="E14" s="21">
        <v>10</v>
      </c>
      <c r="F14" s="22"/>
      <c r="G14" s="23"/>
      <c r="H14" s="6">
        <v>33</v>
      </c>
      <c r="I14" s="6" t="s">
        <v>26</v>
      </c>
      <c r="J14" s="7" t="s">
        <v>31</v>
      </c>
      <c r="K14" s="7" t="s">
        <v>34</v>
      </c>
      <c r="L14" s="6">
        <v>9</v>
      </c>
      <c r="M14" s="2"/>
      <c r="N14" s="2"/>
      <c r="O14" s="2"/>
      <c r="P14" s="2"/>
      <c r="Q14" s="2"/>
      <c r="R14" s="2"/>
      <c r="S14" s="2"/>
    </row>
    <row r="15" spans="1:19" ht="30" x14ac:dyDescent="0.25">
      <c r="A15" s="2"/>
      <c r="B15" s="2"/>
      <c r="C15" s="2"/>
      <c r="D15" s="2"/>
      <c r="E15" s="2"/>
      <c r="F15" s="2"/>
      <c r="G15" s="2"/>
      <c r="H15" s="2"/>
      <c r="I15" s="2"/>
      <c r="J15" s="2"/>
      <c r="K15" s="2"/>
      <c r="L15" s="2"/>
      <c r="M15" s="2"/>
      <c r="N15" s="2"/>
      <c r="O15" s="2"/>
      <c r="P15" s="2"/>
      <c r="Q15" s="2"/>
      <c r="R15" s="1" t="s">
        <v>23</v>
      </c>
      <c r="S15" s="2">
        <f>SUM(S12:S13)</f>
        <v>4</v>
      </c>
    </row>
    <row r="16" spans="1:19" x14ac:dyDescent="0.25">
      <c r="A16" s="2"/>
      <c r="B16" s="2"/>
      <c r="C16" s="2"/>
      <c r="D16" s="2"/>
      <c r="E16" s="2"/>
      <c r="F16" s="2"/>
      <c r="G16" s="2"/>
      <c r="H16" s="2"/>
      <c r="I16" s="2"/>
      <c r="J16" s="2"/>
      <c r="K16" s="2"/>
      <c r="L16" s="2"/>
      <c r="M16" s="2"/>
      <c r="N16" s="2"/>
      <c r="O16" s="1"/>
      <c r="P16" s="2"/>
      <c r="Q16" s="2"/>
      <c r="R16" s="2"/>
      <c r="S16" s="2"/>
    </row>
    <row r="17" spans="1:19" x14ac:dyDescent="0.25">
      <c r="A17" s="2"/>
      <c r="B17" s="2"/>
      <c r="C17" s="2"/>
      <c r="D17" s="2"/>
      <c r="E17" s="2"/>
      <c r="F17" s="2"/>
      <c r="G17" s="2"/>
      <c r="H17" s="2"/>
      <c r="I17" s="2"/>
      <c r="J17" s="2"/>
      <c r="K17" s="2"/>
      <c r="L17" s="2"/>
      <c r="M17" s="2"/>
      <c r="N17" s="2"/>
      <c r="O17" s="2"/>
      <c r="P17" s="2"/>
      <c r="Q17" s="2"/>
      <c r="R17" s="2"/>
      <c r="S17" s="2"/>
    </row>
    <row r="18" spans="1:19" x14ac:dyDescent="0.25">
      <c r="A18" s="2"/>
      <c r="B18" s="2"/>
      <c r="C18" s="2"/>
      <c r="D18" s="2"/>
      <c r="E18" s="2"/>
      <c r="F18" s="2"/>
      <c r="G18" s="2"/>
      <c r="H18" s="2"/>
      <c r="I18" s="2"/>
      <c r="J18" s="2"/>
      <c r="K18" s="2"/>
      <c r="L18" s="2"/>
      <c r="M18" s="2"/>
      <c r="N18" s="2"/>
      <c r="Q18" s="2"/>
      <c r="R18" s="2"/>
      <c r="S18" s="2"/>
    </row>
    <row r="19" spans="1:19" ht="21" x14ac:dyDescent="0.25">
      <c r="A19" s="2"/>
      <c r="B19" s="5" t="s">
        <v>14</v>
      </c>
      <c r="C19" s="2"/>
      <c r="D19" s="2"/>
      <c r="E19" s="2"/>
      <c r="F19" s="2"/>
      <c r="G19" s="2"/>
      <c r="H19" s="2"/>
      <c r="I19" s="2"/>
      <c r="J19" s="2"/>
      <c r="K19" s="2"/>
      <c r="L19" s="2"/>
      <c r="M19" s="2"/>
      <c r="N19" s="2"/>
      <c r="Q19" s="2"/>
      <c r="R19" s="2"/>
      <c r="S19" s="2"/>
    </row>
    <row r="20" spans="1:19" x14ac:dyDescent="0.25">
      <c r="A20" s="2"/>
      <c r="B20" s="2"/>
      <c r="C20" s="2"/>
      <c r="D20" s="2"/>
      <c r="E20" s="2"/>
      <c r="F20" s="2"/>
      <c r="G20" s="2"/>
      <c r="H20" s="2"/>
      <c r="I20" s="2"/>
      <c r="J20" s="2"/>
      <c r="K20" s="2"/>
      <c r="L20" s="2"/>
      <c r="M20" s="2"/>
      <c r="N20" s="2"/>
      <c r="Q20" s="2"/>
      <c r="R20" s="2"/>
      <c r="S20" s="2"/>
    </row>
    <row r="21" spans="1:19" x14ac:dyDescent="0.25">
      <c r="A21" s="2"/>
      <c r="B21" s="2" t="s">
        <v>20</v>
      </c>
      <c r="C21" s="2">
        <f>AVERAGE(C11:C14)</f>
        <v>20.75</v>
      </c>
      <c r="D21" s="2"/>
      <c r="E21" s="2"/>
      <c r="F21" s="2"/>
      <c r="G21" s="2"/>
      <c r="H21" s="2"/>
      <c r="I21" s="2"/>
      <c r="J21" s="2"/>
      <c r="K21" s="2"/>
      <c r="L21" s="2"/>
      <c r="M21" s="2"/>
      <c r="N21" s="2"/>
      <c r="Q21" s="2"/>
      <c r="R21" s="2"/>
      <c r="S21" s="2"/>
    </row>
    <row r="22" spans="1:19" ht="60" x14ac:dyDescent="0.25">
      <c r="A22" s="2"/>
      <c r="B22" s="1" t="s">
        <v>15</v>
      </c>
      <c r="C22" s="8">
        <f>E33/F38</f>
        <v>0</v>
      </c>
      <c r="D22" s="8">
        <f>E34/F38</f>
        <v>0.5</v>
      </c>
      <c r="E22" s="8">
        <f>E35/F38</f>
        <v>0.5</v>
      </c>
      <c r="F22" s="2"/>
      <c r="G22" s="2"/>
      <c r="H22" s="2"/>
      <c r="I22" s="2"/>
      <c r="J22" s="2"/>
      <c r="K22" s="2"/>
      <c r="L22" s="2"/>
      <c r="M22" s="2"/>
      <c r="N22" s="2"/>
      <c r="O22" s="2"/>
      <c r="P22" s="2"/>
      <c r="Q22" s="2"/>
      <c r="R22" s="2"/>
      <c r="S22" s="2"/>
    </row>
    <row r="23" spans="1:19" ht="90" x14ac:dyDescent="0.25">
      <c r="A23" s="2"/>
      <c r="B23" s="1" t="s">
        <v>16</v>
      </c>
      <c r="C23" s="9">
        <f>S12/S15</f>
        <v>1</v>
      </c>
      <c r="D23" s="10">
        <f>S13/S15</f>
        <v>0</v>
      </c>
      <c r="E23" s="2"/>
      <c r="F23" s="2"/>
      <c r="G23" s="2"/>
      <c r="H23" s="2"/>
      <c r="I23" s="2"/>
      <c r="J23" s="2"/>
      <c r="K23" s="2"/>
      <c r="L23" s="2"/>
      <c r="M23" s="2"/>
      <c r="N23" s="2"/>
      <c r="O23" s="2"/>
      <c r="P23" s="2"/>
      <c r="Q23" s="2"/>
      <c r="R23" s="2"/>
      <c r="S23" s="2"/>
    </row>
    <row r="24" spans="1:19" ht="60" x14ac:dyDescent="0.25">
      <c r="A24" s="2"/>
      <c r="B24" s="1" t="s">
        <v>17</v>
      </c>
      <c r="C24" s="2">
        <f>AVERAGE(H11:H14)</f>
        <v>30.25</v>
      </c>
      <c r="D24" s="2" t="s">
        <v>36</v>
      </c>
      <c r="E24" s="2"/>
      <c r="F24" s="2"/>
      <c r="G24" s="2"/>
      <c r="H24" s="2"/>
      <c r="I24" s="2"/>
      <c r="J24" s="2"/>
      <c r="K24" s="2"/>
      <c r="L24" s="2"/>
      <c r="M24" s="2"/>
      <c r="N24" s="2"/>
      <c r="O24" s="2"/>
      <c r="P24" s="2"/>
      <c r="Q24" s="2"/>
      <c r="R24" s="2"/>
      <c r="S24" s="2"/>
    </row>
    <row r="25" spans="1:19" ht="90" x14ac:dyDescent="0.25">
      <c r="A25" s="2"/>
      <c r="B25" s="1" t="s">
        <v>18</v>
      </c>
      <c r="C25" s="11">
        <v>1</v>
      </c>
      <c r="D25" s="2"/>
      <c r="E25" s="2"/>
      <c r="F25" s="2"/>
      <c r="G25" s="2"/>
      <c r="H25" s="2"/>
      <c r="I25" s="2"/>
      <c r="J25" s="2"/>
      <c r="K25" s="2"/>
      <c r="L25" s="2"/>
      <c r="M25" s="2"/>
      <c r="N25" s="2"/>
      <c r="O25" s="2"/>
      <c r="P25" s="2"/>
      <c r="Q25" s="2"/>
      <c r="R25" s="2"/>
      <c r="S25" s="2"/>
    </row>
    <row r="26" spans="1:19" ht="105" x14ac:dyDescent="0.25">
      <c r="A26" s="2"/>
      <c r="B26" s="1" t="s">
        <v>19</v>
      </c>
      <c r="C26" s="2">
        <f>AVERAGE(L11:L14)</f>
        <v>8.5</v>
      </c>
      <c r="D26" s="2"/>
      <c r="E26" s="2"/>
      <c r="F26" s="2"/>
      <c r="G26" s="2"/>
      <c r="H26" s="2"/>
      <c r="I26" s="2"/>
      <c r="J26" s="2"/>
      <c r="K26" s="2"/>
      <c r="L26" s="2"/>
      <c r="M26" s="2"/>
      <c r="N26" s="2"/>
      <c r="O26" s="2"/>
      <c r="P26" s="2"/>
      <c r="Q26" s="2"/>
      <c r="R26" s="2"/>
      <c r="S26" s="2"/>
    </row>
    <row r="29" spans="1:19" x14ac:dyDescent="0.25">
      <c r="C29" s="2" t="s">
        <v>42</v>
      </c>
      <c r="D29" s="2" t="s">
        <v>37</v>
      </c>
      <c r="E29" s="2" t="s">
        <v>38</v>
      </c>
      <c r="F29" s="2" t="s">
        <v>43</v>
      </c>
      <c r="G29" s="2"/>
      <c r="H29" s="2"/>
      <c r="I29" s="2"/>
      <c r="J29" s="2"/>
    </row>
    <row r="30" spans="1:19" x14ac:dyDescent="0.25">
      <c r="C30" s="2"/>
      <c r="D30" s="2"/>
      <c r="E30" s="2"/>
      <c r="F30" s="2"/>
      <c r="G30" s="2"/>
      <c r="H30" s="2"/>
      <c r="I30" s="2"/>
      <c r="J30" s="2"/>
    </row>
    <row r="31" spans="1:19" ht="15.75" thickBot="1" x14ac:dyDescent="0.3">
      <c r="C31" s="2"/>
      <c r="D31" s="2"/>
      <c r="E31" s="2"/>
      <c r="F31" s="2"/>
      <c r="G31" s="2"/>
      <c r="H31" s="2"/>
      <c r="I31" s="2"/>
      <c r="J31" s="2"/>
    </row>
    <row r="32" spans="1:19" ht="15.75" thickBot="1" x14ac:dyDescent="0.3">
      <c r="C32" s="14" t="s">
        <v>40</v>
      </c>
      <c r="D32" s="15"/>
      <c r="E32" s="14" t="s">
        <v>39</v>
      </c>
      <c r="F32" s="15"/>
      <c r="G32" s="12"/>
      <c r="H32" s="2" t="s">
        <v>26</v>
      </c>
      <c r="I32" s="13" t="s">
        <v>44</v>
      </c>
      <c r="J32" s="13"/>
    </row>
    <row r="33" spans="3:10" x14ac:dyDescent="0.25">
      <c r="C33" s="16">
        <v>18</v>
      </c>
      <c r="D33" s="17"/>
      <c r="E33" s="16">
        <f>FREQUENCY(C11:C14,C33)</f>
        <v>0</v>
      </c>
      <c r="F33" s="17"/>
      <c r="I33" s="2"/>
      <c r="J33" s="2"/>
    </row>
    <row r="34" spans="3:10" x14ac:dyDescent="0.25">
      <c r="C34" s="16">
        <v>35</v>
      </c>
      <c r="D34" s="17"/>
      <c r="E34" s="16">
        <f>FREQUENCY(C11:C14,C34)</f>
        <v>4</v>
      </c>
      <c r="F34" s="17"/>
      <c r="G34" s="2"/>
      <c r="H34" s="2"/>
      <c r="I34" s="2"/>
      <c r="J34" s="2"/>
    </row>
    <row r="35" spans="3:10" ht="15.75" thickBot="1" x14ac:dyDescent="0.3">
      <c r="C35" s="18">
        <v>50</v>
      </c>
      <c r="D35" s="19"/>
      <c r="E35" s="18">
        <f>FREQUENCY(C11:C14,C35)</f>
        <v>4</v>
      </c>
      <c r="F35" s="19"/>
      <c r="G35" s="2"/>
      <c r="H35" s="2"/>
      <c r="I35" s="2"/>
      <c r="J35" s="2"/>
    </row>
    <row r="36" spans="3:10" x14ac:dyDescent="0.25">
      <c r="C36" s="2"/>
      <c r="D36" s="2"/>
      <c r="E36" s="2"/>
      <c r="F36" s="2"/>
      <c r="G36" s="2"/>
      <c r="H36" s="12"/>
      <c r="I36" s="2"/>
      <c r="J36" s="2"/>
    </row>
    <row r="37" spans="3:10" x14ac:dyDescent="0.25">
      <c r="C37" s="12"/>
      <c r="D37" s="2"/>
      <c r="E37" s="2"/>
      <c r="F37" s="2"/>
      <c r="G37" s="2"/>
      <c r="H37" s="2"/>
      <c r="I37" s="2"/>
      <c r="J37" s="2"/>
    </row>
    <row r="38" spans="3:10" x14ac:dyDescent="0.25">
      <c r="C38" s="13" t="s">
        <v>41</v>
      </c>
      <c r="D38" s="13"/>
      <c r="E38" s="13"/>
      <c r="F38" s="2">
        <f>SUM(E33:F35)</f>
        <v>8</v>
      </c>
      <c r="G38" s="2"/>
      <c r="H38" s="2"/>
      <c r="I38" s="2"/>
      <c r="J38" s="2"/>
    </row>
  </sheetData>
  <mergeCells count="15">
    <mergeCell ref="E10:G10"/>
    <mergeCell ref="E11:G11"/>
    <mergeCell ref="E12:G12"/>
    <mergeCell ref="E13:G13"/>
    <mergeCell ref="E14:G14"/>
    <mergeCell ref="C35:D35"/>
    <mergeCell ref="E35:F35"/>
    <mergeCell ref="C38:E38"/>
    <mergeCell ref="I32:J32"/>
    <mergeCell ref="C32:D32"/>
    <mergeCell ref="E32:F32"/>
    <mergeCell ref="C33:D33"/>
    <mergeCell ref="E33:F33"/>
    <mergeCell ref="C34:D34"/>
    <mergeCell ref="E34:F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S38"/>
  <sheetViews>
    <sheetView tabSelected="1" topLeftCell="AG80" workbookViewId="0">
      <selection activeCell="AY106" sqref="AY106"/>
    </sheetView>
  </sheetViews>
  <sheetFormatPr baseColWidth="10" defaultRowHeight="15" x14ac:dyDescent="0.25"/>
  <cols>
    <col min="9" max="9" width="12" customWidth="1"/>
    <col min="10" max="10" width="15" customWidth="1"/>
    <col min="11" max="11" width="16.85546875" customWidth="1"/>
    <col min="15" max="15" width="13" customWidth="1"/>
  </cols>
  <sheetData>
    <row r="4" spans="1:19" x14ac:dyDescent="0.25">
      <c r="A4" s="2"/>
      <c r="B4" s="2"/>
      <c r="C4" s="2"/>
      <c r="D4" s="2"/>
      <c r="E4" s="2"/>
      <c r="F4" s="2"/>
      <c r="G4" s="2"/>
      <c r="H4" s="2"/>
      <c r="I4" s="2"/>
      <c r="J4" s="2"/>
      <c r="K4" s="2"/>
      <c r="L4" s="2"/>
      <c r="M4" s="2"/>
      <c r="N4" s="2"/>
      <c r="O4" s="2"/>
      <c r="P4" s="2"/>
      <c r="Q4" s="2"/>
      <c r="R4" s="2"/>
      <c r="S4" s="2"/>
    </row>
    <row r="5" spans="1:19" ht="31.5" x14ac:dyDescent="0.25">
      <c r="A5" s="2"/>
      <c r="B5" s="3" t="s">
        <v>1</v>
      </c>
      <c r="C5" s="2"/>
      <c r="D5" s="2"/>
      <c r="E5" s="2"/>
      <c r="F5" s="2"/>
      <c r="G5" s="2"/>
      <c r="H5" s="2"/>
      <c r="I5" s="2"/>
      <c r="J5" s="2"/>
      <c r="K5" s="2"/>
      <c r="L5" s="2"/>
      <c r="M5" s="2"/>
      <c r="N5" s="2"/>
      <c r="O5" s="2"/>
      <c r="P5" s="2"/>
      <c r="Q5" s="2"/>
      <c r="R5" s="2"/>
      <c r="S5" s="2"/>
    </row>
    <row r="6" spans="1:19" x14ac:dyDescent="0.25">
      <c r="A6" s="2"/>
      <c r="B6" s="2"/>
      <c r="C6" s="2"/>
      <c r="D6" s="2"/>
      <c r="E6" s="2"/>
      <c r="F6" s="2"/>
      <c r="G6" s="2"/>
      <c r="H6" s="2"/>
      <c r="I6" s="2"/>
      <c r="J6" s="2"/>
      <c r="K6" s="2"/>
      <c r="L6" s="2"/>
      <c r="M6" s="2"/>
      <c r="N6" s="2"/>
      <c r="O6" s="2"/>
      <c r="P6" s="2"/>
      <c r="Q6" s="2"/>
      <c r="R6" s="2"/>
      <c r="S6" s="2"/>
    </row>
    <row r="7" spans="1:19" x14ac:dyDescent="0.25">
      <c r="A7" s="2"/>
      <c r="B7" s="2"/>
      <c r="C7" s="2"/>
      <c r="D7" s="2"/>
      <c r="E7" s="2"/>
      <c r="F7" s="2"/>
      <c r="G7" s="2"/>
      <c r="H7" s="2"/>
      <c r="I7" s="2"/>
      <c r="J7" s="2"/>
      <c r="K7" s="2"/>
      <c r="L7" s="2"/>
      <c r="M7" s="2"/>
      <c r="N7" s="2"/>
      <c r="O7" s="2"/>
      <c r="P7" s="2"/>
      <c r="Q7" s="2"/>
      <c r="R7" s="2"/>
      <c r="S7" s="2"/>
    </row>
    <row r="8" spans="1:19" ht="21" x14ac:dyDescent="0.25">
      <c r="A8" s="2"/>
      <c r="B8" s="4" t="s">
        <v>25</v>
      </c>
      <c r="C8" s="2"/>
      <c r="D8" s="2"/>
      <c r="E8" s="2"/>
      <c r="F8" s="2"/>
      <c r="G8" s="2"/>
      <c r="H8" s="2"/>
      <c r="I8" s="2"/>
      <c r="J8" s="2"/>
      <c r="K8" s="2"/>
      <c r="L8" s="2"/>
      <c r="M8" s="2"/>
      <c r="N8" s="2"/>
      <c r="O8" s="2"/>
      <c r="P8" s="2"/>
      <c r="Q8" s="2"/>
      <c r="R8" s="2"/>
      <c r="S8" s="2"/>
    </row>
    <row r="9" spans="1:19" x14ac:dyDescent="0.25">
      <c r="A9" s="2"/>
      <c r="B9" s="2"/>
      <c r="C9" s="2"/>
      <c r="D9" s="2"/>
      <c r="E9" s="2"/>
      <c r="F9" s="2"/>
      <c r="G9" s="2"/>
      <c r="H9" s="2"/>
      <c r="I9" s="2"/>
      <c r="J9" s="2"/>
      <c r="K9" s="2"/>
      <c r="L9" s="2"/>
      <c r="M9" s="2"/>
      <c r="N9" s="2"/>
      <c r="O9" s="2"/>
      <c r="P9" s="2"/>
      <c r="Q9" s="2"/>
      <c r="R9" s="2"/>
      <c r="S9" s="2"/>
    </row>
    <row r="10" spans="1:19" ht="90" x14ac:dyDescent="0.25">
      <c r="A10" s="2"/>
      <c r="B10" s="6" t="s">
        <v>2</v>
      </c>
      <c r="C10" s="6" t="s">
        <v>3</v>
      </c>
      <c r="D10" s="6" t="s">
        <v>4</v>
      </c>
      <c r="E10" s="20" t="s">
        <v>52</v>
      </c>
      <c r="F10" s="20"/>
      <c r="G10" s="20"/>
      <c r="H10" s="6" t="s">
        <v>5</v>
      </c>
      <c r="I10" s="7" t="s">
        <v>6</v>
      </c>
      <c r="J10" s="7" t="s">
        <v>7</v>
      </c>
      <c r="K10" s="7" t="s">
        <v>8</v>
      </c>
      <c r="L10" s="7" t="s">
        <v>9</v>
      </c>
      <c r="M10" s="2"/>
      <c r="N10" s="2"/>
      <c r="O10" s="2"/>
      <c r="P10" s="2"/>
      <c r="Q10" s="2"/>
      <c r="R10" s="2"/>
      <c r="S10" s="2"/>
    </row>
    <row r="11" spans="1:19" ht="120" x14ac:dyDescent="0.25">
      <c r="A11" s="2"/>
      <c r="B11" s="6" t="s">
        <v>10</v>
      </c>
      <c r="C11" s="6">
        <v>20</v>
      </c>
      <c r="D11" s="6" t="s">
        <v>21</v>
      </c>
      <c r="E11" s="21">
        <v>6</v>
      </c>
      <c r="F11" s="22"/>
      <c r="G11" s="23"/>
      <c r="H11" s="6">
        <v>21</v>
      </c>
      <c r="I11" s="6" t="s">
        <v>26</v>
      </c>
      <c r="J11" s="7" t="s">
        <v>28</v>
      </c>
      <c r="K11" s="7" t="s">
        <v>30</v>
      </c>
      <c r="L11" s="6">
        <v>9</v>
      </c>
      <c r="M11" s="2"/>
      <c r="N11" s="2"/>
      <c r="O11" s="2"/>
      <c r="P11" s="2"/>
      <c r="Q11" s="2"/>
      <c r="R11" s="2"/>
      <c r="S11" s="2"/>
    </row>
    <row r="12" spans="1:19" ht="184.5" customHeight="1" x14ac:dyDescent="0.25">
      <c r="A12" s="2"/>
      <c r="B12" s="6" t="s">
        <v>11</v>
      </c>
      <c r="C12" s="6">
        <v>20</v>
      </c>
      <c r="D12" s="6" t="s">
        <v>21</v>
      </c>
      <c r="E12" s="21">
        <v>7</v>
      </c>
      <c r="F12" s="22"/>
      <c r="G12" s="23"/>
      <c r="H12" s="6">
        <v>29</v>
      </c>
      <c r="I12" s="6" t="s">
        <v>26</v>
      </c>
      <c r="J12" s="7" t="s">
        <v>50</v>
      </c>
      <c r="K12" s="7" t="s">
        <v>51</v>
      </c>
      <c r="L12" s="6">
        <v>9</v>
      </c>
      <c r="M12" s="2"/>
      <c r="N12" s="2"/>
      <c r="O12" s="2"/>
      <c r="P12" s="2"/>
      <c r="Q12" s="2"/>
      <c r="R12" s="2" t="s">
        <v>21</v>
      </c>
      <c r="S12" s="2">
        <f>COUNTIF(D11:D14,R12)</f>
        <v>4</v>
      </c>
    </row>
    <row r="13" spans="1:19" ht="120" x14ac:dyDescent="0.25">
      <c r="A13" s="2"/>
      <c r="B13" s="6" t="s">
        <v>12</v>
      </c>
      <c r="C13" s="6">
        <v>21</v>
      </c>
      <c r="D13" s="6" t="s">
        <v>21</v>
      </c>
      <c r="E13" s="21">
        <v>6</v>
      </c>
      <c r="F13" s="22"/>
      <c r="G13" s="23"/>
      <c r="H13" s="6">
        <v>25</v>
      </c>
      <c r="I13" s="6" t="s">
        <v>26</v>
      </c>
      <c r="J13" s="7" t="s">
        <v>31</v>
      </c>
      <c r="K13" s="7" t="s">
        <v>30</v>
      </c>
      <c r="L13" s="6">
        <v>7</v>
      </c>
      <c r="M13" s="2"/>
      <c r="N13" s="2"/>
      <c r="O13" s="2"/>
      <c r="P13" s="2"/>
      <c r="Q13" s="2"/>
      <c r="R13" s="2" t="s">
        <v>22</v>
      </c>
      <c r="S13" s="2">
        <f>COUNTIF(D11:D14,R13)</f>
        <v>0</v>
      </c>
    </row>
    <row r="14" spans="1:19" ht="120" x14ac:dyDescent="0.25">
      <c r="A14" s="2"/>
      <c r="B14" s="6" t="s">
        <v>13</v>
      </c>
      <c r="C14" s="6">
        <v>22</v>
      </c>
      <c r="D14" s="6" t="s">
        <v>21</v>
      </c>
      <c r="E14" s="21">
        <v>10</v>
      </c>
      <c r="F14" s="22"/>
      <c r="G14" s="23"/>
      <c r="H14" s="6">
        <v>45</v>
      </c>
      <c r="I14" s="6" t="s">
        <v>26</v>
      </c>
      <c r="J14" s="7" t="s">
        <v>35</v>
      </c>
      <c r="K14" s="7" t="s">
        <v>34</v>
      </c>
      <c r="L14" s="6">
        <v>8</v>
      </c>
      <c r="M14" s="2"/>
      <c r="N14" s="2"/>
      <c r="O14" s="2"/>
      <c r="P14" s="2"/>
      <c r="Q14" s="2"/>
      <c r="R14" s="2"/>
      <c r="S14" s="2"/>
    </row>
    <row r="15" spans="1:19" ht="30" x14ac:dyDescent="0.25">
      <c r="A15" s="2"/>
      <c r="B15" s="2"/>
      <c r="C15" s="2"/>
      <c r="D15" s="2"/>
      <c r="E15" s="2"/>
      <c r="F15" s="2"/>
      <c r="G15" s="2"/>
      <c r="H15" s="2"/>
      <c r="I15" s="2"/>
      <c r="J15" s="2"/>
      <c r="K15" s="2"/>
      <c r="L15" s="2"/>
      <c r="M15" s="2"/>
      <c r="N15" s="2"/>
      <c r="O15" s="2"/>
      <c r="P15" s="2"/>
      <c r="Q15" s="2"/>
      <c r="R15" s="1" t="s">
        <v>23</v>
      </c>
      <c r="S15" s="2">
        <f>SUM(S12:S13)</f>
        <v>4</v>
      </c>
    </row>
    <row r="16" spans="1:19" x14ac:dyDescent="0.25">
      <c r="A16" s="2"/>
      <c r="B16" s="2"/>
      <c r="C16" s="2"/>
      <c r="D16" s="2"/>
      <c r="E16" s="2"/>
      <c r="F16" s="2"/>
      <c r="G16" s="2"/>
      <c r="H16" s="2"/>
      <c r="I16" s="2"/>
      <c r="J16" s="2"/>
      <c r="K16" s="2"/>
      <c r="L16" s="2"/>
      <c r="M16" s="2"/>
      <c r="N16" s="2"/>
      <c r="O16" s="1"/>
      <c r="P16" s="2"/>
      <c r="Q16" s="2"/>
      <c r="R16" s="2"/>
      <c r="S16" s="2"/>
    </row>
    <row r="17" spans="1:19" x14ac:dyDescent="0.25">
      <c r="A17" s="2"/>
      <c r="B17" s="2"/>
      <c r="C17" s="2"/>
      <c r="D17" s="2"/>
      <c r="E17" s="2"/>
      <c r="F17" s="2"/>
      <c r="G17" s="2"/>
      <c r="H17" s="2"/>
      <c r="I17" s="2"/>
      <c r="J17" s="2"/>
      <c r="K17" s="2"/>
      <c r="L17" s="2"/>
      <c r="M17" s="2"/>
      <c r="N17" s="2"/>
      <c r="O17" s="2"/>
      <c r="P17" s="2"/>
      <c r="Q17" s="2"/>
      <c r="R17" s="2"/>
      <c r="S17" s="2"/>
    </row>
    <row r="18" spans="1:19" x14ac:dyDescent="0.25">
      <c r="A18" s="2"/>
      <c r="B18" s="2"/>
      <c r="C18" s="2"/>
      <c r="D18" s="2"/>
      <c r="E18" s="2"/>
      <c r="F18" s="2"/>
      <c r="G18" s="2"/>
      <c r="H18" s="2"/>
      <c r="I18" s="2"/>
      <c r="J18" s="2"/>
      <c r="K18" s="2"/>
      <c r="L18" s="2"/>
      <c r="M18" s="2"/>
      <c r="N18" s="2"/>
      <c r="Q18" s="2"/>
      <c r="R18" s="2"/>
      <c r="S18" s="2"/>
    </row>
    <row r="19" spans="1:19" ht="21" x14ac:dyDescent="0.25">
      <c r="A19" s="2"/>
      <c r="B19" s="5" t="s">
        <v>14</v>
      </c>
      <c r="C19" s="2"/>
      <c r="D19" s="2"/>
      <c r="E19" s="2"/>
      <c r="F19" s="2"/>
      <c r="G19" s="2"/>
      <c r="H19" s="2"/>
      <c r="I19" s="2"/>
      <c r="J19" s="2"/>
      <c r="K19" s="2"/>
      <c r="L19" s="2"/>
      <c r="M19" s="2"/>
      <c r="N19" s="2"/>
      <c r="Q19" s="2"/>
      <c r="R19" s="2"/>
      <c r="S19" s="2"/>
    </row>
    <row r="20" spans="1:19" x14ac:dyDescent="0.25">
      <c r="A20" s="2"/>
      <c r="B20" s="2"/>
      <c r="C20" s="2"/>
      <c r="D20" s="2"/>
      <c r="E20" s="2"/>
      <c r="F20" s="2"/>
      <c r="G20" s="2"/>
      <c r="H20" s="2"/>
      <c r="I20" s="2"/>
      <c r="J20" s="2"/>
      <c r="K20" s="2"/>
      <c r="L20" s="2"/>
      <c r="M20" s="2"/>
      <c r="N20" s="2"/>
      <c r="Q20" s="2"/>
      <c r="R20" s="2"/>
      <c r="S20" s="2"/>
    </row>
    <row r="21" spans="1:19" x14ac:dyDescent="0.25">
      <c r="A21" s="2"/>
      <c r="B21" s="2" t="s">
        <v>20</v>
      </c>
      <c r="C21" s="2">
        <f>AVERAGE(C11:C14)</f>
        <v>20.75</v>
      </c>
      <c r="D21" s="2"/>
      <c r="E21" s="2"/>
      <c r="F21" s="2"/>
      <c r="G21" s="2"/>
      <c r="H21" s="2"/>
      <c r="I21" s="2"/>
      <c r="J21" s="2"/>
      <c r="K21" s="2"/>
      <c r="L21" s="2"/>
      <c r="M21" s="2"/>
      <c r="N21" s="2"/>
      <c r="Q21" s="2"/>
      <c r="R21" s="2"/>
      <c r="S21" s="2"/>
    </row>
    <row r="22" spans="1:19" ht="60" x14ac:dyDescent="0.25">
      <c r="A22" s="2"/>
      <c r="B22" s="1" t="s">
        <v>15</v>
      </c>
      <c r="C22" s="8">
        <f>E33/F38</f>
        <v>0</v>
      </c>
      <c r="D22" s="8">
        <f>E34/F38</f>
        <v>0.5</v>
      </c>
      <c r="E22" s="8">
        <f>E35/F38</f>
        <v>0.5</v>
      </c>
      <c r="F22" s="2"/>
      <c r="G22" s="2"/>
      <c r="H22" s="2"/>
      <c r="I22" s="2"/>
      <c r="J22" s="2"/>
      <c r="K22" s="2"/>
      <c r="L22" s="2"/>
      <c r="M22" s="2"/>
      <c r="N22" s="2"/>
      <c r="O22" s="2"/>
      <c r="P22" s="2"/>
      <c r="Q22" s="2"/>
      <c r="R22" s="2"/>
      <c r="S22" s="2"/>
    </row>
    <row r="23" spans="1:19" ht="90" x14ac:dyDescent="0.25">
      <c r="A23" s="2"/>
      <c r="B23" s="1" t="s">
        <v>16</v>
      </c>
      <c r="C23" s="9">
        <f>S12/S15</f>
        <v>1</v>
      </c>
      <c r="D23" s="10">
        <f>S13/S15</f>
        <v>0</v>
      </c>
      <c r="E23" s="2"/>
      <c r="F23" s="2"/>
      <c r="G23" s="2"/>
      <c r="H23" s="2"/>
      <c r="I23" s="2"/>
      <c r="J23" s="2"/>
      <c r="K23" s="2"/>
      <c r="L23" s="2"/>
      <c r="M23" s="2"/>
      <c r="N23" s="2"/>
      <c r="O23" s="2"/>
      <c r="P23" s="2"/>
      <c r="Q23" s="2"/>
      <c r="R23" s="2"/>
      <c r="S23" s="2"/>
    </row>
    <row r="24" spans="1:19" ht="60" x14ac:dyDescent="0.25">
      <c r="A24" s="2"/>
      <c r="B24" s="1" t="s">
        <v>17</v>
      </c>
      <c r="C24" s="2">
        <f>AVERAGE(H11:H14)</f>
        <v>30</v>
      </c>
      <c r="D24" s="2" t="s">
        <v>36</v>
      </c>
      <c r="E24" s="2"/>
      <c r="F24" s="2"/>
      <c r="G24" s="2"/>
      <c r="H24" s="2"/>
      <c r="I24" s="2"/>
      <c r="J24" s="2"/>
      <c r="K24" s="2"/>
      <c r="L24" s="2"/>
      <c r="M24" s="2"/>
      <c r="N24" s="2"/>
      <c r="O24" s="2"/>
      <c r="P24" s="2"/>
      <c r="Q24" s="2"/>
      <c r="R24" s="2"/>
      <c r="S24" s="2"/>
    </row>
    <row r="25" spans="1:19" ht="90" x14ac:dyDescent="0.25">
      <c r="A25" s="2"/>
      <c r="B25" s="1" t="s">
        <v>18</v>
      </c>
      <c r="C25" s="11">
        <v>1</v>
      </c>
      <c r="D25" s="2"/>
      <c r="E25" s="2"/>
      <c r="F25" s="2"/>
      <c r="G25" s="2"/>
      <c r="H25" s="2"/>
      <c r="I25" s="2"/>
      <c r="J25" s="2"/>
      <c r="K25" s="2"/>
      <c r="L25" s="2"/>
      <c r="M25" s="2"/>
      <c r="N25" s="2"/>
      <c r="O25" s="2"/>
      <c r="P25" s="2"/>
      <c r="Q25" s="2"/>
      <c r="R25" s="2"/>
      <c r="S25" s="2"/>
    </row>
    <row r="26" spans="1:19" ht="105" x14ac:dyDescent="0.25">
      <c r="A26" s="2"/>
      <c r="B26" s="1" t="s">
        <v>19</v>
      </c>
      <c r="C26" s="2">
        <f>AVERAGE(L11:L14)</f>
        <v>8.25</v>
      </c>
      <c r="D26" s="2"/>
      <c r="E26" s="2"/>
      <c r="F26" s="2"/>
      <c r="G26" s="2"/>
      <c r="H26" s="2"/>
      <c r="I26" s="2"/>
      <c r="J26" s="2"/>
      <c r="K26" s="2"/>
      <c r="L26" s="2"/>
      <c r="M26" s="2"/>
      <c r="N26" s="2"/>
      <c r="O26" s="2"/>
      <c r="P26" s="2"/>
      <c r="Q26" s="2"/>
      <c r="R26" s="2"/>
      <c r="S26" s="2"/>
    </row>
    <row r="29" spans="1:19" x14ac:dyDescent="0.25">
      <c r="C29" s="2" t="s">
        <v>42</v>
      </c>
      <c r="D29" s="2" t="s">
        <v>37</v>
      </c>
      <c r="E29" s="2" t="s">
        <v>38</v>
      </c>
      <c r="F29" s="2" t="s">
        <v>43</v>
      </c>
      <c r="G29" s="2"/>
      <c r="H29" s="2"/>
      <c r="I29" s="2"/>
      <c r="J29" s="2"/>
    </row>
    <row r="30" spans="1:19" x14ac:dyDescent="0.25">
      <c r="C30" s="2"/>
      <c r="D30" s="2"/>
      <c r="E30" s="2"/>
      <c r="F30" s="2"/>
      <c r="G30" s="2"/>
      <c r="H30" s="2"/>
      <c r="I30" s="2"/>
      <c r="J30" s="2"/>
    </row>
    <row r="31" spans="1:19" ht="15.75" thickBot="1" x14ac:dyDescent="0.3">
      <c r="C31" s="2"/>
      <c r="D31" s="2"/>
      <c r="E31" s="2"/>
      <c r="F31" s="2"/>
      <c r="G31" s="2"/>
      <c r="H31" s="2"/>
      <c r="I31" s="2"/>
      <c r="J31" s="2"/>
    </row>
    <row r="32" spans="1:19" ht="15.75" thickBot="1" x14ac:dyDescent="0.3">
      <c r="C32" s="14" t="s">
        <v>40</v>
      </c>
      <c r="D32" s="15"/>
      <c r="E32" s="14" t="s">
        <v>39</v>
      </c>
      <c r="F32" s="15"/>
      <c r="G32" s="12"/>
      <c r="H32" s="2" t="s">
        <v>26</v>
      </c>
      <c r="I32" s="13" t="s">
        <v>44</v>
      </c>
      <c r="J32" s="13"/>
    </row>
    <row r="33" spans="3:10" x14ac:dyDescent="0.25">
      <c r="C33" s="16">
        <v>18</v>
      </c>
      <c r="D33" s="17"/>
      <c r="E33" s="16">
        <f>FREQUENCY(C11:C14,C33)</f>
        <v>0</v>
      </c>
      <c r="F33" s="17"/>
      <c r="I33" s="2"/>
      <c r="J33" s="2"/>
    </row>
    <row r="34" spans="3:10" x14ac:dyDescent="0.25">
      <c r="C34" s="16">
        <v>35</v>
      </c>
      <c r="D34" s="17"/>
      <c r="E34" s="16">
        <f>FREQUENCY(C11:C14,C34)</f>
        <v>4</v>
      </c>
      <c r="F34" s="17"/>
      <c r="G34" s="2"/>
      <c r="H34" s="2"/>
      <c r="I34" s="2"/>
      <c r="J34" s="2"/>
    </row>
    <row r="35" spans="3:10" ht="15.75" thickBot="1" x14ac:dyDescent="0.3">
      <c r="C35" s="18">
        <v>50</v>
      </c>
      <c r="D35" s="19"/>
      <c r="E35" s="18">
        <f>FREQUENCY(C11:C14,C35)</f>
        <v>4</v>
      </c>
      <c r="F35" s="19"/>
      <c r="G35" s="2"/>
      <c r="H35" s="2"/>
      <c r="I35" s="2"/>
      <c r="J35" s="2"/>
    </row>
    <row r="36" spans="3:10" x14ac:dyDescent="0.25">
      <c r="C36" s="2"/>
      <c r="D36" s="2"/>
      <c r="E36" s="2"/>
      <c r="F36" s="2"/>
      <c r="G36" s="2"/>
      <c r="H36" s="12"/>
      <c r="I36" s="2"/>
      <c r="J36" s="2"/>
    </row>
    <row r="37" spans="3:10" x14ac:dyDescent="0.25">
      <c r="C37" s="12"/>
      <c r="D37" s="2"/>
      <c r="E37" s="2"/>
      <c r="F37" s="2"/>
      <c r="G37" s="2"/>
      <c r="H37" s="2"/>
      <c r="I37" s="2"/>
      <c r="J37" s="2"/>
    </row>
    <row r="38" spans="3:10" x14ac:dyDescent="0.25">
      <c r="C38" s="13" t="s">
        <v>41</v>
      </c>
      <c r="D38" s="13"/>
      <c r="E38" s="13"/>
      <c r="F38" s="2">
        <f>SUM(E33:F35)</f>
        <v>8</v>
      </c>
      <c r="G38" s="2"/>
      <c r="H38" s="2"/>
      <c r="I38" s="2"/>
      <c r="J38" s="2"/>
    </row>
  </sheetData>
  <mergeCells count="15">
    <mergeCell ref="E10:G10"/>
    <mergeCell ref="E11:G11"/>
    <mergeCell ref="E12:G12"/>
    <mergeCell ref="E13:G13"/>
    <mergeCell ref="E14:G14"/>
    <mergeCell ref="C35:D35"/>
    <mergeCell ref="E35:F35"/>
    <mergeCell ref="C38:E38"/>
    <mergeCell ref="I32:J32"/>
    <mergeCell ref="C32:D32"/>
    <mergeCell ref="E32:F32"/>
    <mergeCell ref="C33:D33"/>
    <mergeCell ref="E33:F33"/>
    <mergeCell ref="C34:D34"/>
    <mergeCell ref="E34:F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Ordenador</vt:lpstr>
      <vt:lpstr>Tablet</vt:lpstr>
      <vt:lpstr>Móvil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dc:creator>
  <cp:lastModifiedBy>Miguel Fernández Huerta</cp:lastModifiedBy>
  <dcterms:created xsi:type="dcterms:W3CDTF">2024-11-14T19:46:52Z</dcterms:created>
  <dcterms:modified xsi:type="dcterms:W3CDTF">2024-11-30T20:12:30Z</dcterms:modified>
</cp:coreProperties>
</file>